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624" activeTab="0"/>
  </bookViews>
  <sheets>
    <sheet name="NOGOMETNO IGRIŠČE" sheetId="1" r:id="rId1"/>
  </sheets>
  <definedNames>
    <definedName name="_xlnm.Print_Titles" localSheetId="0">'NOGOMETNO IGRIŠČE'!$39:$39</definedName>
  </definedNames>
  <calcPr fullCalcOnLoad="1"/>
</workbook>
</file>

<file path=xl/sharedStrings.xml><?xml version="1.0" encoding="utf-8"?>
<sst xmlns="http://schemas.openxmlformats.org/spreadsheetml/2006/main" count="321" uniqueCount="174">
  <si>
    <t>INVESTITOR:</t>
  </si>
  <si>
    <t>OBČINA ILIRSKA BISTRICA</t>
  </si>
  <si>
    <t>Bazoviška cesta 14, 6250 Ilirska Bistrica</t>
  </si>
  <si>
    <t>OBJEKT:</t>
  </si>
  <si>
    <t>ZADEVA:</t>
  </si>
  <si>
    <t>Popis del in predizmere s predračunom za gradbeno-obrtniška dela za "Rekonstrukcijo nogometnega igrišča ob OŠ Podgrad"</t>
  </si>
  <si>
    <t xml:space="preserve">SPLOŠNA OPOMBA! </t>
  </si>
  <si>
    <t>PRI IZVEDBI PREDMETNIH DEL JE STRIKTNO UPOŠTEVATI VSE ZAHTEVE V VEZI VARSTVA PRI DELU TAKO ZAPOSLENIH KOT MIMOIDOČIH. VSI DOSTOPI MORAJO BITI USTREZNO ZAVAROVANI IN OZNAČENI TER NEMOTEČI ZA UPORABNIKE SOSEDNJIH OBJEKTOV. IZVAJALEC DEL SI MORA DELOVIŠČE OGLEDATI NA LICU MESTA. V CENI JE ZAJETI VSE MOREBITNE STROŠKE, KI BI NASTALI KOT POSLEDICA UTESNJENEGA DELOVIŠČA.</t>
  </si>
  <si>
    <t>SKUPNA REKAPITULACIJA</t>
  </si>
  <si>
    <t>A.</t>
  </si>
  <si>
    <t>NOGOMETNO IGRIŠČE (velikost igralne površine 100,0x64,0 m)</t>
  </si>
  <si>
    <t>B.</t>
  </si>
  <si>
    <t>TRIBUNE (tlorisne vel. 30,0x3,56 m)</t>
  </si>
  <si>
    <t>Skupaj brez DDV eur</t>
  </si>
  <si>
    <t>REKAPITULACIJA</t>
  </si>
  <si>
    <t>PRIPRAVLJALNA IN RUŠITVENA DELA</t>
  </si>
  <si>
    <t>2</t>
  </si>
  <si>
    <t>ZEMELJSKA DELA, KANALIZACIJA IN DRENAŽA</t>
  </si>
  <si>
    <t>3</t>
  </si>
  <si>
    <t>RAZNA DELA</t>
  </si>
  <si>
    <t>1</t>
  </si>
  <si>
    <t>VAŽNA OPOMBA!!!</t>
  </si>
  <si>
    <t>VSI UPORABNI MATERIALI PRIDOBLJENI PRI RUŠENJU IN ODSTRANJEVANJU SE DEPONIRAJO NA DEPONIJI NAROČNIKA, NEUPORABNI PA SE ODPELJEJO V KRAJEVNO DEPONIJO NA RAZDALJI DO 10,00 KM VKLJUČNO S PLAČILOM VSEH KOMUNALNIH PRISTOJBIN IN TAKS, KAR JE ŽE ZAJETO V ENOTNIH CENAH!!!</t>
  </si>
  <si>
    <t xml:space="preserve">ZAKOLIČBA POVRŠINE IN POSTAVITEV POTREBNIH GRADBENIH PROFILOV ZA NOGOMETNO IGRIŠČE. </t>
  </si>
  <si>
    <t>KD</t>
  </si>
  <si>
    <t>IZDELAVA VARNOSTNEGA NAČRTA IN KOORDINACIJA IZ VARSTVA PRI DELU.</t>
  </si>
  <si>
    <t>UREDITEV IN ORGANIZACIJA GRADBIŠČA SKLADNO Z VARNOSTNIM NAČRTOM IN TEHNOLOGIJO IZVAJALCA DEL: - POSTAVITEV GRADBIŠČNE ZAŠČITNE OGRAJE Z VRATI, POSTAVITEV GRADBIŠČNE TABLE SKLADNO Z ZGO, POSTAVITEV OPOZORILNIH TABEL IN PROMETNE SIGNALIZACIJE SKLADNO Z VARNOSTNIM NAČRTOM, POSTAVITEV GRADBIŠČNIH KONTEJNERJEV IN BARAK, UREDITEV GRADBIŠČNE DEPONIJE IN PLATOJEV, UREDITEV DOSTOPOV, UREDITEV ZAČASNE GRADBIŠČNE DEPONIJE ZA LOČENO ZBIRANJE GRADBENIH ODPADKOV, PRIKLOP IN POSTAVITEV GRADBIŠČNE ELEKTROOMARICE, UREDITEV GRADBIŠČNE VODOVODNE INŠTALACIJE, NAJEM IN POSTAVITEV KEMIČNEGA STRANIŠČA ZA CELOTEN ČAS GRADNJE IPD (PO TEM PREDRAČUNU). V CENI JE ZAJETI TUDI ODSTRANITEV VSEH ELEMENTOV (OGRAJA, TABLE, KONTEJNERJI...) PO ZAKLJUČENIH GOI DELIH PO TEM PREDRAČUNU.</t>
  </si>
  <si>
    <t>KPL</t>
  </si>
  <si>
    <t>4</t>
  </si>
  <si>
    <t>ODSTRANITEV OBSTOJEČEGA GRMOVJA</t>
  </si>
  <si>
    <t>M2</t>
  </si>
  <si>
    <t>5</t>
  </si>
  <si>
    <t>ODSTRANITEV OBSTOJEČE OGRAJE VIŠINE 180 CM, SESTOJEČA IZ: - JEKLENIH STEBROV, - MREŽNEGA PLETIVA VKLJUČNO Z OPORAMI TER HORIZONTALNIMI NOSILNIMI FE ŽICAMI IN NAPENJALCI TER AB TOČKOVNIMI TEMELJI.</t>
  </si>
  <si>
    <t>M1</t>
  </si>
  <si>
    <t>6</t>
  </si>
  <si>
    <t>ODSTRANITEV OBSTOJEČE OGRAJE VIŠINE 180 CM, SESTOJEČA IZ: - JEKLENIH STEBROV, - MREŽNEGA PLETIVA VKLJUČNO Z OPORAMI TER HORIZONTALNIMI NOSILNIMI FE ŽICAMI IN NAPENJALCI TER AB ZIDOM PREREZA 20X50 CM Z AB TEMELJEM PREREZA 40X40 CM</t>
  </si>
  <si>
    <t>7</t>
  </si>
  <si>
    <t>ENAKO KOT POSTAVKA 1/6, LE DA JE OGRAJA VIŠINE 400 CM</t>
  </si>
  <si>
    <t>8</t>
  </si>
  <si>
    <t>RUŠENJE OBSTOJEČE AB TRIBUNE VKLJUČNO S TEMELJEM</t>
  </si>
  <si>
    <t>M3</t>
  </si>
  <si>
    <t>9</t>
  </si>
  <si>
    <t>PRESTAVITEV OBSTOJEČIH BETONSKIH STEBROV VIŠINE DO 10,0 M VKLJUČNO Z REFLEKTORJI IN ELEKTRIČNIMI ZRAČNIMI KABLI. PRESTAVITEV SE IZVEDE NA RAZDALJI DO 12,0 M. V CENI ZA ENOTO JE ZAJETI TUDI KOMPLET IZVEDBO NOVIH AB TOČKOVNIH TEMELJEV IN ELEKTRIČNO INSTALACIJO.</t>
  </si>
  <si>
    <t>PRIPRAVLJALNA IN RUŠITVENA DELA SKUPAJ</t>
  </si>
  <si>
    <t xml:space="preserve">ZEMELJSKA DELA, KANALIZACIJA IN DRENAŽA </t>
  </si>
  <si>
    <t>OPOMBA!</t>
  </si>
  <si>
    <t>VSA IZKOPNA DELA IN TRANSPORTI IZKOPNIH MATERIALOV SE OBRAČUNAJO PO PROSTORNINI ZEMLJINE V RAŠČENEM STANJU. VSA NASIPNA DELA SE OBRAČUNAJO PO PROSTORNINI ZEMLJINE V VGRAJENEM STANJU. MOREBITNE ZAČASNE DEPONIJE ZEMELJSKEGA MATERIALA IN POTREBNE TRANSPORTE V ZVEZI  S TEM JE POTREBNO UPOŠTEVATI V ENOTNIH CENAH.</t>
  </si>
  <si>
    <t>STROJNI ODKOP HUMUSA V SLOJU DEB. DO 10 CM Z DEPONIRANJEM NA GRADBIŠČNI DEPONIJI ZA KASNEJŠO UPORABO (ZA NOGOMETNO IGRIŠČE).</t>
  </si>
  <si>
    <t>STROJNI ODKOP ZA PETE BREŽINE IZ ARMIRANE ZEMLJINE V TERENU III.-V. KTG., Z DEPONIRANJEM IZKOPANEGA MATERIALA NA GRADBIŠČNI DEPONIJI ZA KASNEJŠI ZASIP.</t>
  </si>
  <si>
    <t>ENAKO KOT POSTAVKA 2/2, LE ODKOP ZA NOGOMETNO IGRIŠČE</t>
  </si>
  <si>
    <t xml:space="preserve">PLANIRANJE DNA PET BREŽINE IZ ARMIRANE ZEMLJINE S TOČNOSTJO +- 3 CM Z UTRDITVIJO </t>
  </si>
  <si>
    <t>STROJNO VGRAJEVANJE IZKOPANEGA MATERIALA IZ GRADBIŠČNE DEPONIJE V NASIP POD NOGOMETNIM IGRIŠČEM. VGRAJEVANJE SE IZVAJA V SLOJIH MAX. DEBELINE 25 CM, Z IZRAVNAVO POVRŠINE S TOČNOSTJO +- 3 CM IN UTRJEVANJEM NA PREDPISANO ZBITOST</t>
  </si>
  <si>
    <t>ENAKO KOT POSTAVKA 2/5, LE VGRAJEVANJE V NASIP ZA BREŽINO IZ ARMIRANE ZEMLJINE</t>
  </si>
  <si>
    <t>STROJNO (50%) IN ROČNO (50%) VGRAJEVANJE HUMUSA V PASU ŠIRINE 40-60 CM, V SLOJIH MAX. DEBELINE 25 CM (OB OPAŽNI MREŽI), Z IZRAVNAVO POVRŠINE S TOČNOSTJO +- 3 CM IN UTRJEVANJEM NA PREDPISANO ZBITOST. UPORABI SE HUMUS IZ GRADBIŠČNE DEPONIJE.  V CENI ZA ENOTO JE ZAJETI TUDI PREDHODNO PREČIŠČENJE HUMUSA.</t>
  </si>
  <si>
    <t xml:space="preserve">PLANIRANJE ZEMELJSKEGA PLANUMA NOGOMETNEGA IGRIŠČA S TOČNOSTJO +- 1 CM Z UTRDITVIJO  </t>
  </si>
  <si>
    <t>DOBAVA IN VGRAJEVANJE KAMENE FRAKCIJE 16/32 MM V SLOJU DEB. 10 CM Z IZRAVNAVO POVRŠINE S TOČNOSTJO +- 1 CM IN UTRJEVANJEM NA PREDPISANO ZBITOST (ZA NOGOMETNO IGRIŠČE)</t>
  </si>
  <si>
    <t>10</t>
  </si>
  <si>
    <t>DOBAVA IN VGRAJEVANJE FILTERNEGA SLOJA KAMENA FRAKCIJA 2/8 MM, V SLOJU DEB. 3 CM Z IZRAVNAVO POVRŠINE (ZA NOGOMETNO IGRIŠČE)</t>
  </si>
  <si>
    <t>11</t>
  </si>
  <si>
    <t>DOBAVA IN VGRAJEVANJE RASTNEGA SLOJA (MEŠANICA HUMUSA IN KREMENČEVEGA PESKA 1:1) V SLOJU DEB. 25 CM (ZA NOGOMETNO IGRIŠČE)</t>
  </si>
  <si>
    <t>12</t>
  </si>
  <si>
    <t>ZATRAVITEV RASTNEGA SLOJA IN VZDRŽEVANJE DO POZELENITVE (ZA NOGOMETNO IGRIŠČE)</t>
  </si>
  <si>
    <t>13</t>
  </si>
  <si>
    <t>HUMUZIRANJE BREŽIN IN ZELENICE OKROG IGRIŠČA V SLOJU DEB. 15-20 CM S HUMUSOM IZ GRADBIŠČNE DEPONIJE. V CENI ZA ENOTO JE ZAJETI TUDI PREDHODNO PREČIŠČENJE IN REVITALIZACIJO HUMUSA.</t>
  </si>
  <si>
    <t>14</t>
  </si>
  <si>
    <t xml:space="preserve">ZATRAVITEV ŽE HUMUZIRANIH BREŽIN IN ZELENIC OKROG IGRŠČA TER VZDRŽEVANJE DO POZELENITVE </t>
  </si>
  <si>
    <t>15</t>
  </si>
  <si>
    <t xml:space="preserve">DOBAVA IN VGRAJEVANJE GEOMREŽE (NPR. MIRAGRID GX ali GEODON) ZA BREŽINO IZ ARMIRANE ZEMLJINE VKLJUČNO S PREKLOPI </t>
  </si>
  <si>
    <t>16</t>
  </si>
  <si>
    <t>DOBAVA IN VGRAJEVANJE JEKLENE MREŽE Q524 (PROFIL FI 10 mm, RAZMAK PALIC/OKENCA 15x15cm) RAZVITE ŠIRINE 110 CM UKRIVLJENA POD KOTOM 65*, S PREKLOPI MED MREŽAMI ZA MIN. ENO OKENCE - ZA BREŽINO IZ ARMIRANE ZEMLJINE (318 m2)</t>
  </si>
  <si>
    <t>KG</t>
  </si>
  <si>
    <t>17</t>
  </si>
  <si>
    <t>DOBAVA IN VGRAJEVANJE ZADRŽEVALNIH SIDER IZ REBRASTE ARMATURE FI 10 mm, L=80-90 cm, SIDRA ZA JEKLENO MREŽO - ZA BREŽINO IZ ARMIRANE ZEMLJINE (362 kos)</t>
  </si>
  <si>
    <t>18</t>
  </si>
  <si>
    <t xml:space="preserve">DOBAVA IN VGRAJEVANJE PROTIEROZIJSKE MREŽE (NPR. POLYFELT GREEN) - ZA BREŽINO IZ ARMIRANE ZEMLJINE </t>
  </si>
  <si>
    <t>19</t>
  </si>
  <si>
    <t>GEOMEHANIK - PREGLED TEMELJNIH TAL Z VPISOM V GRADBENI DNEVNIK.</t>
  </si>
  <si>
    <t>20</t>
  </si>
  <si>
    <t>ZAKOLIČBA TRASE KANALIZACIJE IN DRENAŽE TER ZAVAROVANJE ZAKOLIČBE IN POSTAVITEV GRADBENIH PROFILOV. OBRAČUNA SE 1X CELOTNA DOLŽINA TRASE.</t>
  </si>
  <si>
    <t>21</t>
  </si>
  <si>
    <t>STROJNI IZKOP JARKOV IN JAM ZA KANALIZACIJO V TERENU III.-V. KTG. Z DEPONIRANJEM IZKOPANEGA MATERIALA NA GRADBIŠČNI DEPONIJI</t>
  </si>
  <si>
    <t>22</t>
  </si>
  <si>
    <t xml:space="preserve">ENAKO KOT POSTAVKA 2/21, LE DA JE NAMESTO STROJNEGA IZKOPA ROČNI IZKOP. IZKOP SE IZVAJA NA MESTU KRIŽANJ Z EV. ELEKTRO KABLI, PTT KABLI, OZEMLJITVAMI IN ZARADI ISKANJA OBSTOJEČIH VODOV. </t>
  </si>
  <si>
    <t>23</t>
  </si>
  <si>
    <t>PLANIRANJE DNA JARKOV IN JAM ZA KANALIZACIJO S TOČNOSTJO +- 3 CM Z UTRJEVANJEM</t>
  </si>
  <si>
    <t>24</t>
  </si>
  <si>
    <t>STROJNI IN DELNO ROČNI ZASIP JARKOV IN JAM ZA KANALIZACIJO Z IZKOPANIM MATERIALOM IZ GRADBIŠČNE DEPONIJE. VGRAJEVANJE SE IZVAJA V SLOJIH MAX. DEBELINE 25 CM, Z IZRAVNAVO POVRŠINE S TOČNOSTJO +- 3 CM IN UTRJEVANJEM.</t>
  </si>
  <si>
    <t>25</t>
  </si>
  <si>
    <t>DOBAVA IN ZASIP DRENAŽNIH CEVI S KAMENO FRAKCIJO 16-32 mm</t>
  </si>
  <si>
    <t>26</t>
  </si>
  <si>
    <t xml:space="preserve">DOBAVA IN POLAGANJE FLEKSIBILNIH PE-HD DRENAŽNIH CEVI DN 150 MM </t>
  </si>
  <si>
    <t>27</t>
  </si>
  <si>
    <t>DOBAVA IN POLAGANJE PVC KANALIZACIJSKIH CEVI SN4 DN 200 MM VKLJUČNO Z NAPRAVO BETONSKE POSTELJICE DEB. 10+DN/10 CM S POLNIM OBBETONIRANJEM CEVI V DEBELINI 10 CM, BETON C16/20 VKLJUČNO S FAZONSKIMI KOSI (KOLENA, REDUKCIJE,…)</t>
  </si>
  <si>
    <t>28</t>
  </si>
  <si>
    <t>DOBAVA IN MONTAŽA REVIZIJSKEGA JAŠKA IZ BETONSKE CEVI DN 500 MM, GLOBINE DO 1,00 M, Z NAPRAVO PRIKLJUČKOV IN BETONSKEGA DNA, BETONSKI POKROV VKLJUČNO Z IZDELAVO AB OKVIRJA</t>
  </si>
  <si>
    <t>29</t>
  </si>
  <si>
    <t>DOBAVA IN MONTAŽA REVIZIJSKEGA JAŠKA IZ BETONSKE CEVI DN 600 MM, GLOBINE DO 1,00 M, Z NAPRAVO PRIKLJUČKOV IN BETONSKEGA DNA, BETONSKI POKROV VKLJUČNO Z IZDELAVO AB OKVIRJA</t>
  </si>
  <si>
    <t>30</t>
  </si>
  <si>
    <t>TLAČNI PREIZKUS VODOTESNOSTI KANALIZACIJE.</t>
  </si>
  <si>
    <t>ZEMELJSKA DELA, KANALIZACIJA IN DRENAŽA SKUPAJ</t>
  </si>
  <si>
    <t>DOBAVA IN MONTAŽA OGRAJE VIŠINE 1,80 M; VERTIKALNO JEKLENI STEBRI CEV FI 65 MM/ 1,8 M S POTREBNIMI JEKLENIMI OPORAMI, NANJE PRITRJENO MREŽNO PLETIVO S PRAVOKOTNIMI OKENCI 50X100 MM, HORIZONTALNO 3 NOSILNE/NAPENJALNE ŽICE FI 3,1 MM OPREMLJENE Z NAPENJALCI, VSE  PLASTIFICIRANO V ZELENI BARVI, JEKL. STEBRI SE SIDRAJO NA AB ZID</t>
  </si>
  <si>
    <t>DOBAVA IN MONTAŽA OGRAJE VIŠINE 1,80 M; VERTIKALNO JEKLENI STEBRI CEV FI 65 MM/ 1,8 M S POTREBNIMI JEKLENIMI OPORAMI, NANJE PRITRJENO MREŽNO PLETIVO S PRAVOKOTNIMI OKENCI 50X100 MM, HORIZONTALNO 3 NOSILNE/NAPENJALNE ŽICE FI 3,1 MM OPREMLJENE Z NAPENJALCI, VSE  PLASTIFICIRANO V ZELENI BARVI. V CENI NA ENOTO JE POTREBNO ZAJETI TUDI KOMPLET IZVEDBO AB TOČKOVNIH TEMELJEV VEL. 30X30X40 CM.</t>
  </si>
  <si>
    <t>DOPLAČILO NA POSTAVKO 3/2, ZA IZVEDBO VHODNIH ENOKRILNIH VRAT (V OGRAJI) VEL. 100X180 CM, OPREMLJENA Z OBOJESTRANSKO KLJUKO IN KLJUČAVNICO</t>
  </si>
  <si>
    <t>DOPLAČILO NA POSTAVKO 3/2, ZA IZVEDBO SNEMLJIVE OGRAJE VEL. 300X180 CM - ZA DOVOZ NA IGRIŠČE</t>
  </si>
  <si>
    <t>DOBAVA IN MONTAŽA PREFABRICIRANEGA TIPSKEGA AB STEBRA (F max V VRHU AB STEBRA JE 20 Kn) VIŠINE 10,5 M V ŽE PRIPRAVLJENO ČAŠO V AB TOČKOVNEM TEMELJU IN ZASUTJE S PESKOM 0/8 MM, NA VRHU ZALITO S FINIM BETONOM V SLOJU DEB. 5 CM.</t>
  </si>
  <si>
    <t>DOBAVA IN MONTAŽA LOVILNE MREŽE VIŠINE 5,0 M IN DOLŽINE 30,0 M; SPODAJ IN ZGORAJ JEKLENA NAPENJALNA VRV FI 10 MM OPREMLJENA Z NAPENJALCEM IN DVEMA JEKLENIMA OBJEMKAMA/OBROČEMA ZA PRITRDITEV NA PREFABRICIRANE TIPSKE AB STEBRE. V CENI ZA ENOTO JE POTREBNO ZAJETI TUDI STROŠEK DVIŽNE DELOVNE KOŠARE, KI SLUŽI ZA MONTAŽO LOVILNE MREŽE NA VIŠINI!!!</t>
  </si>
  <si>
    <t xml:space="preserve">RAZNA MANJŠA DELA V REŽIJI - OCENA. OBRAČUN SE BO VRŠIL NA PODLAGI DEJANSKO PORABLJENEGA ČASA IN MATERIALA EVIDENTIRAN V GRADBENEM DNEVNIKU IN POTRJEN OD NADZORNEGA ORGANA NAROČNIKA. </t>
  </si>
  <si>
    <t xml:space="preserve">KVD  </t>
  </si>
  <si>
    <t>UR</t>
  </si>
  <si>
    <t xml:space="preserve">PKVD </t>
  </si>
  <si>
    <t>RAZNA DELA SKUPAJ</t>
  </si>
  <si>
    <t>PRIPRAVLJALNA DELA</t>
  </si>
  <si>
    <t>ZEMELJSKA DELA</t>
  </si>
  <si>
    <t>BETONSKA DELA</t>
  </si>
  <si>
    <t>ZIDARSKA DELA</t>
  </si>
  <si>
    <t>TESARSKA DELA</t>
  </si>
  <si>
    <t>ZAKOLIČBA OBJEKTA IN POSTAVITEV POTREBNIH GRADBENIH PROFILOV. OBRAČUNA SE TLORISNA POVRŠINA</t>
  </si>
  <si>
    <t>PRIPRAVLJALNA DELA SKUPAJ</t>
  </si>
  <si>
    <t xml:space="preserve">STROJNI ODKOP HUMUSA V SLOJU DEB. DO 10 CM, Z DEPONIRANJEM NA GRADBIŠČNI DEPONIJI ZA KASNEJŠO UPORABO </t>
  </si>
  <si>
    <t>STROJNI IZKOP JARKOV ZA TEMELJE V TERENU III.-V.  KTG., Z DEPONIRANJEM IZKOPANEGA MATERIALA NA GRADBIŠČNI DEPONIJI ZA KASNEJŠI ZASIP</t>
  </si>
  <si>
    <t>PLANIRANJE DNA TEMELJEV S TOČNOSTJO +- 3 CM Z UTRDITVIJO</t>
  </si>
  <si>
    <t>PLANIRANJE TERENA (POD TLAKOM IZ PRANIH BETONSKIH PLOŠČ) S TOČNOSTJO +- 3 CM Z UTRDITVIJO</t>
  </si>
  <si>
    <t xml:space="preserve">VGRAJEVANJE IZKOPANEGA MATERIALA IZ GRADBIŠČNE DEPONIJE V ZASIP ZA TEMELJI TER V NASIP ZA NAPRAVO BREŽINE, VGRAJEVANJE SE IZVAJA V SLOJIH PRIMERNE DEBELINE, Z IZRAVNAVO POVRŠINE S TOČNOSTJO +- 3 CM IN UTRJEVANJEM NA PREDPISANO ZBITOST </t>
  </si>
  <si>
    <t>DOBAVA IN VGRAJEVANJE TAMPONA GRANULACIJE 0/32 MM V PLASTEH PRIMERNE DEBELINE (POD TRIBUNO MED TEMELJI) Z IZRAVNAVO POVRŠINE S TOČNOSTJO +- 1 CM  IN UTRDITVIJO NA PREDPISANO ZBITOST.</t>
  </si>
  <si>
    <t>DOBAVA IN NAPRAVA TAMPONSKE PODLOGE GRANULACIJE 0/32 MM DEBELINE 10 CM, POD TLAKOM IZ PRANIH BETONSKIH PLOŠČ, Z IZRAVNAVO POVRŠINE S TOČNOSTJO +- 1 CM  IN UTRDITVIJO NA PREDPISANO ZBITOST.</t>
  </si>
  <si>
    <t>VGRAJEVANJE HUMUSA IZ GRADBIŠČNE DEPONIJE V NASIP ZA NAPRAVO BREŽINE, VGRAJEVANJE SE IZVAJA V SLOJIH PRIMERNE DEBELINE, Z IZRAVNAVO POVRŠINE. V CENI ZA ENOTO JE ZAJETI TUDI PREDHODNO PREČIŠČENJE IN REVITALIZACIJO HUMUSA.</t>
  </si>
  <si>
    <t>ZATRAVITEV ŽE HUMUZIRANIH BREŽIN IN VZDRŽEVANJE DO POZELENITVE</t>
  </si>
  <si>
    <t>ZEMELJSKA DELA SKUPAJ</t>
  </si>
  <si>
    <t>DOBAVA IN BETONIRANJE PODLOŽNEGA BETONA DEB. 10 CM POD AB TEMELJI Z BETONOM C12/15</t>
  </si>
  <si>
    <t xml:space="preserve">DOBAVA IN BETONIRANJE AB TEMELJEV Z BETONOM C25/30 </t>
  </si>
  <si>
    <t>DOBAVA IN BETONIRANJE AB TRIBUNE Z BETONOM C25/30, BETON ODPOREN NA ZMRZAL, VIDNI BETON!</t>
  </si>
  <si>
    <t>DOBAVA IN MONTAŽA REBRASTE ARMATURE S500 DO FI 12 MM</t>
  </si>
  <si>
    <t>DOBAVA IN MONTAŽA ARMATURNIH MREŽ S500</t>
  </si>
  <si>
    <t>BETONSKA DELA SKUPAJ</t>
  </si>
  <si>
    <t>DOBAVA IN IZDELAVA TLAKA IZ PRANIH BETONSKIH PLOŠČ VEL. 40X40X4 CM NA SLOJ PESKA 0/8mm, DEB. 8 CM TER STIČENJE S FINIM KREMENČEVIM PESKOM</t>
  </si>
  <si>
    <t>ZIDARSKA DELA SKUPAJ</t>
  </si>
  <si>
    <t xml:space="preserve">NAPRAVA, MOTAŽA IN DEMONTAŽA OPAŽA ZA AB TEMELJE </t>
  </si>
  <si>
    <t>NAPRAVA, MONTAŽA IN DEMONTAŽA OPAŽA ZA AB TRIBUNE S POSNETIMI ROBOVI, VIDNI BETON!</t>
  </si>
  <si>
    <t>TESARSKA DELA SKUPAJ</t>
  </si>
  <si>
    <t>Rekonstrukcija nogometnega igrišča ob OŠ Podgrad</t>
  </si>
  <si>
    <r>
      <t xml:space="preserve">DATUM: </t>
    </r>
    <r>
      <rPr>
        <b/>
        <sz val="9"/>
        <rFont val="Arial"/>
        <family val="2"/>
      </rPr>
      <t xml:space="preserve">februar 2016    </t>
    </r>
    <r>
      <rPr>
        <sz val="9"/>
        <rFont val="Arial"/>
        <family val="2"/>
      </rPr>
      <t xml:space="preserve">     </t>
    </r>
  </si>
  <si>
    <t>ZŠ</t>
  </si>
  <si>
    <t>Cena /  Enota (€)</t>
  </si>
  <si>
    <t>Vrednost (€)</t>
  </si>
  <si>
    <t>ME</t>
  </si>
  <si>
    <t>Količina</t>
  </si>
  <si>
    <t>ELEKTROMONTAŽNA DELA</t>
  </si>
  <si>
    <t>Natezni in vešalni material</t>
  </si>
  <si>
    <t>Nosilni betonski drog PBS 15/10, komplet s temeljem (dim 2,5x1,2x1,2m in cevjo v srednin fi 60cm), sidranjem in postavitvijo</t>
  </si>
  <si>
    <t>Meritve električnihe instalacij - kratkostične zanke, okvarne zanke, delavanja zaščite</t>
  </si>
  <si>
    <t>Demontaža obstoječih reflektorjev na obstoječem drogu (komplet s pripravami, košem za višinska dela)</t>
  </si>
  <si>
    <t>Ponovna montaža obstoječih reflektorjev na novo postavljen drog (komplet s pripravami, košem za višinska dela, vešalnim in pritrdilnim materialom)</t>
  </si>
  <si>
    <t>Drobni in vezni material</t>
  </si>
  <si>
    <t>Pomoč elektrodistribucije</t>
  </si>
  <si>
    <t>Nepredvidena dela z vpisom nadzornega organa v gradbeni dnevnik</t>
  </si>
  <si>
    <t>M</t>
  </si>
  <si>
    <t>KOS</t>
  </si>
  <si>
    <t>SKUPAJ ELEKTROMONTAŽNA DELA</t>
  </si>
  <si>
    <t>ELEKTROMONTAŽNA DELA / Dobava in montaža</t>
  </si>
  <si>
    <t>C.</t>
  </si>
  <si>
    <t>DOBAVA IN MONTAŽA AB TOČKOVNEGA TEMELJA DIM. Ø160CM Z BETONOM C25/30 Z VGRAJENO BETONSKO CEVJO FI 40 CM, VIŠ. 230 CM VKLJUČNO Z IZKOPOM JAME V TER III.-V. KTG. IN ODMETOM IZKOPANEGA MATERIALA 1,0 M OD ROBA IZKOPA. TOČKOVNI TEMELJ JE ZGORAJ (V VIŠINI 20 CM) OPAŽAN IN IMA POSNET ROB. TEMELJ SLUŽI ZA MONTAŽO PREFABRICIRANEGA TIPSKEGA AB STEBRA.</t>
  </si>
  <si>
    <r>
      <t>Kabel X00/0l 2x16mm</t>
    </r>
    <r>
      <rPr>
        <vertAlign val="superscript"/>
        <sz val="10"/>
        <rFont val="Arial"/>
        <family val="2"/>
      </rPr>
      <t>2</t>
    </r>
  </si>
  <si>
    <t>I</t>
  </si>
  <si>
    <t>II</t>
  </si>
  <si>
    <t>III</t>
  </si>
  <si>
    <t>IV</t>
  </si>
  <si>
    <t>V</t>
  </si>
  <si>
    <t>OPIS</t>
  </si>
  <si>
    <t>OBRAZEC ŠT. 21 - PRILOGA / PREDRAČUN</t>
  </si>
  <si>
    <t>Za vse pozicije v popisu opreme (materiala...) se šteje dobava in montaža. V vseh postavkah, kjer je naveden proizvajalec oz. tip izdelka, velja določilo "KOT NAPRIMER / ALI PODOBNO / ALI ENAKOVREDNO". Ponudnik lahko ponudi blago oz. izdelke z boljšimi performansami, ne sme pa ponuditi slabših.</t>
  </si>
  <si>
    <t>Ponudniki so za pravilne seštevke in izračune iz popisa del odgovorni sami.</t>
  </si>
  <si>
    <t>VSE DELAVNIŠKE RISBE IN VSE DRUGE IZVEDBENE DETAJLE, KI JIH IZDELA IZVAJALEC, MORATA PRED IZVEDBO POTRDITI PROJEKTANT IN INVESTITOR.</t>
  </si>
  <si>
    <t>PONUDNIK / IZVAJALEC:</t>
  </si>
  <si>
    <r>
      <t xml:space="preserve">ŠT. NAČRTA: </t>
    </r>
    <r>
      <rPr>
        <b/>
        <sz val="9"/>
        <rFont val="Arial"/>
        <family val="2"/>
      </rPr>
      <t xml:space="preserve">736-A-16   </t>
    </r>
  </si>
</sst>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_-;\-* #,##0.00\ [$€]_-;_-* \-??\ [$€]_-;_-@_-"/>
  </numFmts>
  <fonts count="47">
    <font>
      <sz val="10"/>
      <name val="Arial"/>
      <family val="2"/>
    </font>
    <font>
      <sz val="9"/>
      <name val="Arial"/>
      <family val="2"/>
    </font>
    <font>
      <i/>
      <sz val="9"/>
      <name val="Arial"/>
      <family val="2"/>
    </font>
    <font>
      <b/>
      <sz val="9"/>
      <name val="Arial"/>
      <family val="2"/>
    </font>
    <font>
      <sz val="10"/>
      <name val="Arial CE"/>
      <family val="2"/>
    </font>
    <font>
      <sz val="9"/>
      <color indexed="8"/>
      <name val="Arial"/>
      <family val="2"/>
    </font>
    <font>
      <b/>
      <sz val="9"/>
      <color indexed="8"/>
      <name val="Arial"/>
      <family val="2"/>
    </font>
    <font>
      <i/>
      <sz val="9"/>
      <color indexed="8"/>
      <name val="Arial"/>
      <family val="2"/>
    </font>
    <font>
      <vertAlign val="superscript"/>
      <sz val="10"/>
      <name val="Arial"/>
      <family val="2"/>
    </font>
    <font>
      <sz val="10"/>
      <name val="Arial Narrow"/>
      <family val="2"/>
    </font>
    <font>
      <sz val="10"/>
      <color indexed="8"/>
      <name val="Arial Narrow"/>
      <family val="2"/>
    </font>
    <font>
      <b/>
      <sz val="10"/>
      <color indexed="8"/>
      <name val="Arial Narrow"/>
      <family val="2"/>
    </font>
    <font>
      <b/>
      <i/>
      <u val="single"/>
      <sz val="10"/>
      <color indexed="8"/>
      <name val="Arial Narrow"/>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theme="0" tint="-0.1499900072813034"/>
        <bgColor indexed="64"/>
      </patternFill>
    </fill>
  </fills>
  <borders count="12">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164" fontId="4" fillId="0" borderId="0" applyFill="0" applyBorder="0" applyAlignment="0" applyProtection="0"/>
    <xf numFmtId="0" fontId="33" fillId="21" borderId="1" applyNumberFormat="0" applyAlignment="0" applyProtection="0"/>
    <xf numFmtId="0" fontId="34" fillId="0" borderId="0" applyNumberFormat="0" applyFill="0" applyBorder="0" applyAlignment="0" applyProtection="0"/>
    <xf numFmtId="0" fontId="35" fillId="0" borderId="2" applyNumberFormat="0" applyFill="0" applyAlignment="0" applyProtection="0"/>
    <xf numFmtId="0" fontId="36" fillId="0" borderId="3" applyNumberFormat="0" applyFill="0" applyAlignment="0" applyProtection="0"/>
    <xf numFmtId="0" fontId="37" fillId="0" borderId="4" applyNumberFormat="0" applyFill="0" applyAlignment="0" applyProtection="0"/>
    <xf numFmtId="0" fontId="37" fillId="0" borderId="0" applyNumberFormat="0" applyFill="0" applyBorder="0" applyAlignment="0" applyProtection="0"/>
    <xf numFmtId="0" fontId="4" fillId="0" borderId="0">
      <alignment/>
      <protection/>
    </xf>
    <xf numFmtId="0" fontId="38" fillId="22" borderId="0" applyNumberFormat="0" applyBorder="0" applyAlignment="0" applyProtection="0"/>
    <xf numFmtId="0" fontId="0" fillId="0" borderId="0">
      <alignment/>
      <protection/>
    </xf>
    <xf numFmtId="9" fontId="0" fillId="0" borderId="0" applyFill="0" applyBorder="0" applyAlignment="0" applyProtection="0"/>
    <xf numFmtId="0" fontId="0" fillId="23" borderId="5" applyNumberFormat="0" applyFon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41" fillId="0" borderId="6" applyNumberFormat="0" applyFill="0" applyAlignment="0" applyProtection="0"/>
    <xf numFmtId="0" fontId="42" fillId="30" borderId="7" applyNumberFormat="0" applyAlignment="0" applyProtection="0"/>
    <xf numFmtId="0" fontId="43" fillId="21" borderId="8" applyNumberFormat="0" applyAlignment="0" applyProtection="0"/>
    <xf numFmtId="0" fontId="44" fillId="31" borderId="0" applyNumberFormat="0" applyBorder="0" applyAlignment="0" applyProtection="0"/>
    <xf numFmtId="44" fontId="0" fillId="0" borderId="0" applyFill="0" applyBorder="0" applyAlignment="0" applyProtection="0"/>
    <xf numFmtId="42" fontId="0" fillId="0" borderId="0" applyFill="0" applyBorder="0" applyAlignment="0" applyProtection="0"/>
    <xf numFmtId="43" fontId="0" fillId="0" borderId="0" applyFill="0" applyBorder="0" applyAlignment="0" applyProtection="0"/>
    <xf numFmtId="41" fontId="0" fillId="0" borderId="0" applyFill="0" applyBorder="0" applyAlignment="0" applyProtection="0"/>
    <xf numFmtId="0" fontId="45" fillId="32" borderId="8" applyNumberFormat="0" applyAlignment="0" applyProtection="0"/>
    <xf numFmtId="0" fontId="46" fillId="0" borderId="9" applyNumberFormat="0" applyFill="0" applyAlignment="0" applyProtection="0"/>
  </cellStyleXfs>
  <cellXfs count="65">
    <xf numFmtId="0" fontId="0" fillId="0" borderId="0" xfId="0" applyAlignment="1">
      <alignment/>
    </xf>
    <xf numFmtId="0" fontId="1" fillId="0" borderId="0" xfId="0" applyFont="1" applyAlignment="1">
      <alignment horizontal="center" vertical="justify" wrapText="1"/>
    </xf>
    <xf numFmtId="0" fontId="1" fillId="0" borderId="0" xfId="0" applyFont="1" applyAlignment="1">
      <alignment vertical="justify" wrapText="1"/>
    </xf>
    <xf numFmtId="43" fontId="1" fillId="0" borderId="0" xfId="60" applyFont="1" applyAlignment="1">
      <alignment horizontal="center" vertical="justify" wrapText="1"/>
    </xf>
    <xf numFmtId="43" fontId="1" fillId="0" borderId="0" xfId="60" applyFont="1" applyAlignment="1">
      <alignment vertical="justify" wrapText="1"/>
    </xf>
    <xf numFmtId="49" fontId="1" fillId="0" borderId="0" xfId="0" applyNumberFormat="1" applyFont="1" applyBorder="1" applyAlignment="1">
      <alignment horizontal="left" vertical="justify" wrapText="1"/>
    </xf>
    <xf numFmtId="49" fontId="3" fillId="0" borderId="0" xfId="0" applyNumberFormat="1" applyFont="1" applyBorder="1" applyAlignment="1">
      <alignment horizontal="left" vertical="justify" wrapText="1"/>
    </xf>
    <xf numFmtId="0" fontId="9" fillId="0" borderId="0" xfId="0" applyFont="1" applyFill="1" applyBorder="1" applyAlignment="1">
      <alignment horizontal="center" vertical="justify" wrapText="1"/>
    </xf>
    <xf numFmtId="0" fontId="10" fillId="0" borderId="0" xfId="0" applyFont="1" applyFill="1" applyAlignment="1">
      <alignment horizontal="left" vertical="justify" wrapText="1"/>
    </xf>
    <xf numFmtId="0" fontId="9" fillId="0" borderId="0" xfId="0" applyFont="1" applyFill="1" applyBorder="1" applyAlignment="1">
      <alignment vertical="justify" wrapText="1"/>
    </xf>
    <xf numFmtId="0" fontId="10" fillId="0" borderId="0" xfId="0" applyFont="1" applyFill="1" applyAlignment="1">
      <alignment horizontal="center" vertical="justify" wrapText="1"/>
    </xf>
    <xf numFmtId="0" fontId="5" fillId="0" borderId="0" xfId="0" applyFont="1" applyBorder="1" applyAlignment="1">
      <alignment vertical="justify" wrapText="1"/>
    </xf>
    <xf numFmtId="49" fontId="3" fillId="0" borderId="10" xfId="0" applyNumberFormat="1" applyFont="1" applyBorder="1" applyAlignment="1">
      <alignment horizontal="left" vertical="justify" wrapText="1"/>
    </xf>
    <xf numFmtId="0" fontId="5" fillId="0" borderId="10" xfId="0" applyFont="1" applyBorder="1" applyAlignment="1">
      <alignment vertical="justify" wrapText="1"/>
    </xf>
    <xf numFmtId="0" fontId="6" fillId="0" borderId="0" xfId="0" applyFont="1" applyBorder="1" applyAlignment="1">
      <alignment vertical="justify" wrapText="1"/>
    </xf>
    <xf numFmtId="0" fontId="6" fillId="0" borderId="10" xfId="0" applyFont="1" applyBorder="1" applyAlignment="1">
      <alignment vertical="justify" wrapText="1"/>
    </xf>
    <xf numFmtId="0" fontId="5" fillId="0" borderId="0" xfId="0" applyFont="1" applyBorder="1" applyAlignment="1">
      <alignment horizontal="center" vertical="justify" wrapText="1"/>
    </xf>
    <xf numFmtId="2" fontId="5" fillId="0" borderId="0" xfId="0" applyNumberFormat="1" applyFont="1" applyBorder="1" applyAlignment="1">
      <alignment horizontal="right" vertical="justify" wrapText="1"/>
    </xf>
    <xf numFmtId="49" fontId="1" fillId="0" borderId="10" xfId="0" applyNumberFormat="1" applyFont="1" applyBorder="1" applyAlignment="1">
      <alignment horizontal="left" vertical="justify" wrapText="1"/>
    </xf>
    <xf numFmtId="0" fontId="5" fillId="0" borderId="10" xfId="0" applyFont="1" applyBorder="1" applyAlignment="1">
      <alignment horizontal="center" vertical="justify" wrapText="1"/>
    </xf>
    <xf numFmtId="2" fontId="5" fillId="0" borderId="10" xfId="0" applyNumberFormat="1" applyFont="1" applyBorder="1" applyAlignment="1">
      <alignment horizontal="right" vertical="justify" wrapText="1"/>
    </xf>
    <xf numFmtId="0" fontId="5" fillId="0" borderId="0" xfId="0" applyFont="1" applyBorder="1" applyAlignment="1">
      <alignment horizontal="right" vertical="justify" wrapText="1"/>
    </xf>
    <xf numFmtId="0" fontId="6" fillId="0" borderId="0" xfId="0" applyFont="1" applyBorder="1" applyAlignment="1">
      <alignment horizontal="center" vertical="justify" wrapText="1"/>
    </xf>
    <xf numFmtId="2" fontId="6" fillId="0" borderId="0" xfId="0" applyNumberFormat="1" applyFont="1" applyBorder="1" applyAlignment="1">
      <alignment horizontal="right" vertical="justify" wrapText="1"/>
    </xf>
    <xf numFmtId="0" fontId="3" fillId="33" borderId="11" xfId="0" applyFont="1" applyFill="1" applyBorder="1" applyAlignment="1">
      <alignment horizontal="center" vertical="justify" wrapText="1"/>
    </xf>
    <xf numFmtId="4" fontId="3" fillId="33" borderId="11" xfId="43" applyNumberFormat="1" applyFont="1" applyFill="1" applyBorder="1" applyAlignment="1">
      <alignment horizontal="left" vertical="justify" wrapText="1"/>
      <protection/>
    </xf>
    <xf numFmtId="4" fontId="3" fillId="33" borderId="11" xfId="43" applyNumberFormat="1" applyFont="1" applyFill="1" applyBorder="1" applyAlignment="1">
      <alignment horizontal="center" vertical="justify" wrapText="1"/>
      <protection/>
    </xf>
    <xf numFmtId="43" fontId="3" fillId="33" borderId="11" xfId="60" applyFont="1" applyFill="1" applyBorder="1" applyAlignment="1">
      <alignment horizontal="center" vertical="justify" wrapText="1"/>
    </xf>
    <xf numFmtId="49" fontId="3" fillId="0" borderId="11" xfId="0" applyNumberFormat="1" applyFont="1" applyBorder="1" applyAlignment="1">
      <alignment horizontal="left" vertical="justify" wrapText="1"/>
    </xf>
    <xf numFmtId="49" fontId="2" fillId="0" borderId="11" xfId="0" applyNumberFormat="1" applyFont="1" applyBorder="1" applyAlignment="1">
      <alignment horizontal="left" vertical="justify" wrapText="1"/>
    </xf>
    <xf numFmtId="0" fontId="7" fillId="0" borderId="11" xfId="0" applyFont="1" applyBorder="1" applyAlignment="1">
      <alignment vertical="justify" wrapText="1"/>
    </xf>
    <xf numFmtId="0" fontId="5" fillId="0" borderId="11" xfId="0" applyFont="1" applyBorder="1" applyAlignment="1">
      <alignment vertical="justify" wrapText="1"/>
    </xf>
    <xf numFmtId="0" fontId="5" fillId="0" borderId="11" xfId="0" applyNumberFormat="1" applyFont="1" applyBorder="1" applyAlignment="1">
      <alignment vertical="justify" wrapText="1"/>
    </xf>
    <xf numFmtId="0" fontId="6" fillId="0" borderId="11" xfId="0" applyFont="1" applyBorder="1" applyAlignment="1">
      <alignment vertical="justify" wrapText="1"/>
    </xf>
    <xf numFmtId="0" fontId="0" fillId="0" borderId="11" xfId="0" applyNumberFormat="1" applyFont="1" applyFill="1" applyBorder="1" applyAlignment="1" applyProtection="1">
      <alignment horizontal="justify" vertical="justify" wrapText="1"/>
      <protection/>
    </xf>
    <xf numFmtId="49" fontId="0" fillId="0" borderId="11" xfId="0" applyNumberFormat="1" applyFont="1" applyFill="1" applyBorder="1" applyAlignment="1" applyProtection="1">
      <alignment horizontal="justify" vertical="justify" wrapText="1"/>
      <protection/>
    </xf>
    <xf numFmtId="49" fontId="1" fillId="0" borderId="0" xfId="0" applyNumberFormat="1" applyFont="1" applyBorder="1" applyAlignment="1">
      <alignment horizontal="center" vertical="justify" wrapText="1"/>
    </xf>
    <xf numFmtId="2" fontId="1" fillId="0" borderId="0" xfId="0" applyNumberFormat="1" applyFont="1" applyBorder="1" applyAlignment="1">
      <alignment vertical="justify" wrapText="1"/>
    </xf>
    <xf numFmtId="4" fontId="1" fillId="0" borderId="0" xfId="0" applyNumberFormat="1" applyFont="1" applyBorder="1" applyAlignment="1">
      <alignment vertical="justify" wrapText="1"/>
    </xf>
    <xf numFmtId="0" fontId="1" fillId="0" borderId="0" xfId="0" applyFont="1" applyBorder="1" applyAlignment="1">
      <alignment vertical="justify" wrapText="1"/>
    </xf>
    <xf numFmtId="49" fontId="1" fillId="0" borderId="10" xfId="0" applyNumberFormat="1" applyFont="1" applyBorder="1" applyAlignment="1">
      <alignment horizontal="center" vertical="justify" wrapText="1"/>
    </xf>
    <xf numFmtId="2" fontId="1" fillId="0" borderId="10" xfId="0" applyNumberFormat="1" applyFont="1" applyBorder="1" applyAlignment="1">
      <alignment vertical="justify" wrapText="1"/>
    </xf>
    <xf numFmtId="4" fontId="1" fillId="0" borderId="10" xfId="0" applyNumberFormat="1" applyFont="1" applyBorder="1" applyAlignment="1">
      <alignment vertical="justify" wrapText="1"/>
    </xf>
    <xf numFmtId="49" fontId="3" fillId="0" borderId="0" xfId="0" applyNumberFormat="1" applyFont="1" applyBorder="1" applyAlignment="1">
      <alignment horizontal="center" vertical="justify" wrapText="1"/>
    </xf>
    <xf numFmtId="2" fontId="3" fillId="0" borderId="0" xfId="0" applyNumberFormat="1" applyFont="1" applyBorder="1" applyAlignment="1">
      <alignment vertical="justify" wrapText="1"/>
    </xf>
    <xf numFmtId="4" fontId="3" fillId="0" borderId="0" xfId="0" applyNumberFormat="1" applyFont="1" applyBorder="1" applyAlignment="1">
      <alignment vertical="justify" wrapText="1"/>
    </xf>
    <xf numFmtId="49" fontId="3" fillId="0" borderId="10" xfId="0" applyNumberFormat="1" applyFont="1" applyBorder="1" applyAlignment="1">
      <alignment horizontal="center" vertical="justify" wrapText="1"/>
    </xf>
    <xf numFmtId="0" fontId="3" fillId="0" borderId="0" xfId="0" applyFont="1" applyBorder="1" applyAlignment="1">
      <alignment vertical="justify" wrapText="1"/>
    </xf>
    <xf numFmtId="49" fontId="3" fillId="0" borderId="11" xfId="0" applyNumberFormat="1" applyFont="1" applyBorder="1" applyAlignment="1">
      <alignment horizontal="center" vertical="justify" wrapText="1"/>
    </xf>
    <xf numFmtId="49" fontId="1" fillId="0" borderId="11" xfId="0" applyNumberFormat="1" applyFont="1" applyBorder="1" applyAlignment="1">
      <alignment horizontal="center" vertical="justify" wrapText="1"/>
    </xf>
    <xf numFmtId="2" fontId="1" fillId="0" borderId="11" xfId="0" applyNumberFormat="1" applyFont="1" applyBorder="1" applyAlignment="1">
      <alignment vertical="justify" wrapText="1"/>
    </xf>
    <xf numFmtId="4" fontId="1" fillId="0" borderId="11" xfId="0" applyNumberFormat="1" applyFont="1" applyBorder="1" applyAlignment="1">
      <alignment vertical="justify" wrapText="1"/>
    </xf>
    <xf numFmtId="0" fontId="1" fillId="0" borderId="0" xfId="0" applyNumberFormat="1" applyFont="1" applyBorder="1" applyAlignment="1">
      <alignment vertical="justify" wrapText="1"/>
    </xf>
    <xf numFmtId="4" fontId="3" fillId="0" borderId="11" xfId="0" applyNumberFormat="1" applyFont="1" applyBorder="1" applyAlignment="1">
      <alignment vertical="justify" wrapText="1"/>
    </xf>
    <xf numFmtId="3" fontId="1" fillId="0" borderId="0" xfId="0" applyNumberFormat="1" applyFont="1" applyBorder="1" applyAlignment="1">
      <alignment vertical="justify" wrapText="1"/>
    </xf>
    <xf numFmtId="2" fontId="3" fillId="0" borderId="11" xfId="0" applyNumberFormat="1" applyFont="1" applyBorder="1" applyAlignment="1">
      <alignment vertical="justify" wrapText="1"/>
    </xf>
    <xf numFmtId="164" fontId="0" fillId="0" borderId="11" xfId="34" applyFont="1" applyFill="1" applyBorder="1" applyAlignment="1" applyProtection="1">
      <alignment horizontal="center" vertical="justify" wrapText="1"/>
      <protection/>
    </xf>
    <xf numFmtId="43" fontId="0" fillId="0" borderId="11" xfId="60" applyFont="1" applyFill="1" applyBorder="1" applyAlignment="1" applyProtection="1">
      <alignment vertical="justify" wrapText="1"/>
      <protection/>
    </xf>
    <xf numFmtId="43" fontId="0" fillId="0" borderId="11" xfId="60" applyFont="1" applyBorder="1" applyAlignment="1">
      <alignment vertical="justify" wrapText="1"/>
    </xf>
    <xf numFmtId="3" fontId="3" fillId="0" borderId="11" xfId="0" applyNumberFormat="1" applyFont="1" applyBorder="1" applyAlignment="1">
      <alignment vertical="justify" wrapText="1"/>
    </xf>
    <xf numFmtId="0" fontId="3" fillId="0" borderId="0" xfId="0" applyFont="1" applyAlignment="1">
      <alignment horizontal="left" vertical="justify" wrapText="1"/>
    </xf>
    <xf numFmtId="0" fontId="10" fillId="0" borderId="0" xfId="0" applyFont="1" applyFill="1" applyAlignment="1">
      <alignment horizontal="left" vertical="justify" wrapText="1"/>
    </xf>
    <xf numFmtId="0" fontId="11" fillId="0" borderId="0" xfId="41" applyNumberFormat="1" applyFont="1" applyBorder="1" applyAlignment="1">
      <alignment horizontal="left" vertical="justify" wrapText="1"/>
      <protection/>
    </xf>
    <xf numFmtId="0" fontId="12" fillId="0" borderId="0" xfId="41" applyNumberFormat="1" applyFont="1" applyBorder="1" applyAlignment="1">
      <alignment horizontal="left" vertical="justify" wrapText="1"/>
      <protection/>
    </xf>
    <xf numFmtId="49" fontId="3" fillId="0" borderId="0" xfId="0" applyNumberFormat="1" applyFont="1" applyBorder="1" applyAlignment="1">
      <alignment horizontal="left" vertical="justify" wrapText="1"/>
    </xf>
  </cellXfs>
  <cellStyles count="50">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Euro" xfId="34"/>
    <cellStyle name="Izhod" xfId="35"/>
    <cellStyle name="Naslov" xfId="36"/>
    <cellStyle name="Naslov 1" xfId="37"/>
    <cellStyle name="Naslov 2" xfId="38"/>
    <cellStyle name="Naslov 3" xfId="39"/>
    <cellStyle name="Naslov 4" xfId="40"/>
    <cellStyle name="Navadno 2" xfId="41"/>
    <cellStyle name="Nevtralno" xfId="42"/>
    <cellStyle name="Normal 2" xfId="43"/>
    <cellStyle name="Percent" xfId="44"/>
    <cellStyle name="Opomba" xfId="45"/>
    <cellStyle name="Opozorilo" xfId="46"/>
    <cellStyle name="Pojasnjevalno besedilo" xfId="47"/>
    <cellStyle name="Poudarek1" xfId="48"/>
    <cellStyle name="Poudarek2" xfId="49"/>
    <cellStyle name="Poudarek3" xfId="50"/>
    <cellStyle name="Poudarek4" xfId="51"/>
    <cellStyle name="Poudarek5" xfId="52"/>
    <cellStyle name="Poudarek6" xfId="53"/>
    <cellStyle name="Povezana celica" xfId="54"/>
    <cellStyle name="Preveri celico" xfId="55"/>
    <cellStyle name="Računanje" xfId="56"/>
    <cellStyle name="Slabo" xfId="57"/>
    <cellStyle name="Currency" xfId="58"/>
    <cellStyle name="Currency [0]" xfId="59"/>
    <cellStyle name="Comma" xfId="60"/>
    <cellStyle name="Comma [0]" xfId="61"/>
    <cellStyle name="Vnos" xfId="62"/>
    <cellStyle name="Vsota"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79"/>
  <sheetViews>
    <sheetView showZeros="0" tabSelected="1" zoomScalePageLayoutView="0" workbookViewId="0" topLeftCell="A40">
      <selection activeCell="B19" sqref="B19:F19"/>
    </sheetView>
  </sheetViews>
  <sheetFormatPr defaultColWidth="9.140625" defaultRowHeight="12.75"/>
  <cols>
    <col min="1" max="1" width="5.7109375" style="36" customWidth="1"/>
    <col min="2" max="2" width="45.7109375" style="5" customWidth="1"/>
    <col min="3" max="3" width="10.7109375" style="36" customWidth="1"/>
    <col min="4" max="4" width="10.7109375" style="54" customWidth="1"/>
    <col min="5" max="6" width="15.7109375" style="38" customWidth="1"/>
    <col min="7" max="7" width="9.140625" style="39" customWidth="1"/>
    <col min="8" max="8" width="26.28125" style="39" customWidth="1"/>
    <col min="9" max="16384" width="9.140625" style="39" customWidth="1"/>
  </cols>
  <sheetData>
    <row r="1" spans="1:6" s="2" customFormat="1" ht="12">
      <c r="A1" s="1"/>
      <c r="B1" s="60" t="s">
        <v>168</v>
      </c>
      <c r="C1" s="60"/>
      <c r="D1" s="60"/>
      <c r="E1" s="60"/>
      <c r="F1" s="60"/>
    </row>
    <row r="2" spans="1:6" s="2" customFormat="1" ht="12">
      <c r="A2" s="1"/>
      <c r="C2" s="1"/>
      <c r="D2" s="3"/>
      <c r="E2" s="4"/>
      <c r="F2" s="4"/>
    </row>
    <row r="3" spans="2:4" ht="12">
      <c r="B3" s="5" t="s">
        <v>0</v>
      </c>
      <c r="D3" s="37"/>
    </row>
    <row r="4" spans="2:4" ht="12">
      <c r="B4" s="6" t="s">
        <v>1</v>
      </c>
      <c r="D4" s="37"/>
    </row>
    <row r="5" spans="2:4" ht="12">
      <c r="B5" s="6" t="s">
        <v>2</v>
      </c>
      <c r="D5" s="37"/>
    </row>
    <row r="6" spans="2:4" ht="12">
      <c r="B6" s="6"/>
      <c r="D6" s="37"/>
    </row>
    <row r="7" spans="1:6" s="9" customFormat="1" ht="12.75" customHeight="1">
      <c r="A7" s="7"/>
      <c r="B7" s="61" t="s">
        <v>172</v>
      </c>
      <c r="C7" s="61"/>
      <c r="D7" s="61"/>
      <c r="E7" s="61"/>
      <c r="F7" s="61"/>
    </row>
    <row r="8" spans="1:6" s="9" customFormat="1" ht="12.75" customHeight="1">
      <c r="A8" s="7"/>
      <c r="B8" s="8"/>
      <c r="C8" s="8"/>
      <c r="D8" s="8"/>
      <c r="E8" s="8"/>
      <c r="F8" s="8"/>
    </row>
    <row r="9" spans="1:6" s="9" customFormat="1" ht="12.75" customHeight="1">
      <c r="A9" s="7"/>
      <c r="B9" s="8"/>
      <c r="C9" s="8"/>
      <c r="D9" s="8"/>
      <c r="E9" s="8"/>
      <c r="F9" s="8"/>
    </row>
    <row r="10" spans="2:4" ht="12">
      <c r="B10" s="5" t="s">
        <v>3</v>
      </c>
      <c r="D10" s="37"/>
    </row>
    <row r="11" spans="2:4" ht="12">
      <c r="B11" s="6" t="s">
        <v>139</v>
      </c>
      <c r="D11" s="37"/>
    </row>
    <row r="12" spans="2:4" ht="12">
      <c r="B12" s="6"/>
      <c r="D12" s="37"/>
    </row>
    <row r="13" spans="2:4" ht="12">
      <c r="B13" s="5" t="s">
        <v>140</v>
      </c>
      <c r="D13" s="37"/>
    </row>
    <row r="14" ht="12">
      <c r="D14" s="37"/>
    </row>
    <row r="15" spans="2:4" ht="12">
      <c r="B15" s="5" t="s">
        <v>173</v>
      </c>
      <c r="D15" s="37"/>
    </row>
    <row r="16" ht="12">
      <c r="D16" s="37"/>
    </row>
    <row r="17" spans="2:4" ht="12">
      <c r="B17" s="5" t="s">
        <v>4</v>
      </c>
      <c r="D17" s="37"/>
    </row>
    <row r="18" spans="2:6" ht="25.5" customHeight="1">
      <c r="B18" s="64" t="s">
        <v>5</v>
      </c>
      <c r="C18" s="64"/>
      <c r="D18" s="64"/>
      <c r="E18" s="64"/>
      <c r="F18" s="64"/>
    </row>
    <row r="19" spans="1:6" s="9" customFormat="1" ht="42" customHeight="1">
      <c r="A19" s="10"/>
      <c r="B19" s="62" t="s">
        <v>169</v>
      </c>
      <c r="C19" s="62"/>
      <c r="D19" s="62"/>
      <c r="E19" s="62"/>
      <c r="F19" s="62"/>
    </row>
    <row r="20" spans="1:6" s="9" customFormat="1" ht="12.75">
      <c r="A20" s="10"/>
      <c r="B20" s="63" t="s">
        <v>170</v>
      </c>
      <c r="C20" s="63"/>
      <c r="D20" s="63"/>
      <c r="E20" s="63"/>
      <c r="F20" s="63"/>
    </row>
    <row r="21" spans="1:6" s="9" customFormat="1" ht="30" customHeight="1">
      <c r="A21" s="10"/>
      <c r="B21" s="63" t="s">
        <v>171</v>
      </c>
      <c r="C21" s="63"/>
      <c r="D21" s="63"/>
      <c r="E21" s="63"/>
      <c r="F21" s="63"/>
    </row>
    <row r="22" spans="2:4" ht="12">
      <c r="B22" s="6"/>
      <c r="D22" s="37"/>
    </row>
    <row r="23" spans="2:4" ht="12">
      <c r="B23" s="5" t="s">
        <v>6</v>
      </c>
      <c r="D23" s="37"/>
    </row>
    <row r="24" spans="2:4" ht="108">
      <c r="B24" s="11" t="s">
        <v>7</v>
      </c>
      <c r="D24" s="37"/>
    </row>
    <row r="25" ht="12">
      <c r="D25" s="37"/>
    </row>
    <row r="26" spans="1:6" ht="12.75" thickBot="1">
      <c r="A26" s="40"/>
      <c r="B26" s="12" t="s">
        <v>8</v>
      </c>
      <c r="C26" s="40"/>
      <c r="D26" s="41"/>
      <c r="E26" s="42"/>
      <c r="F26" s="42"/>
    </row>
    <row r="27" spans="1:6" ht="24">
      <c r="A27" s="36" t="s">
        <v>9</v>
      </c>
      <c r="B27" s="11" t="s">
        <v>10</v>
      </c>
      <c r="D27" s="37"/>
      <c r="F27" s="38">
        <f>F37</f>
        <v>0</v>
      </c>
    </row>
    <row r="28" spans="1:6" ht="12">
      <c r="A28" s="36" t="s">
        <v>11</v>
      </c>
      <c r="B28" s="11" t="s">
        <v>12</v>
      </c>
      <c r="D28" s="37"/>
      <c r="F28" s="38">
        <f>F109</f>
        <v>0</v>
      </c>
    </row>
    <row r="29" spans="1:6" ht="12.75" thickBot="1">
      <c r="A29" s="40" t="s">
        <v>159</v>
      </c>
      <c r="B29" s="13" t="s">
        <v>146</v>
      </c>
      <c r="C29" s="40"/>
      <c r="D29" s="41"/>
      <c r="E29" s="42"/>
      <c r="F29" s="42">
        <f>F160</f>
        <v>0</v>
      </c>
    </row>
    <row r="30" spans="2:6" ht="12">
      <c r="B30" s="14" t="s">
        <v>13</v>
      </c>
      <c r="C30" s="43"/>
      <c r="D30" s="44"/>
      <c r="E30" s="45"/>
      <c r="F30" s="45">
        <f>SUM(F27:F28)</f>
        <v>0</v>
      </c>
    </row>
    <row r="31" ht="12">
      <c r="D31" s="37"/>
    </row>
    <row r="32" spans="1:6" ht="24.75" thickBot="1">
      <c r="A32" s="46" t="s">
        <v>9</v>
      </c>
      <c r="B32" s="15" t="s">
        <v>10</v>
      </c>
      <c r="C32" s="40"/>
      <c r="D32" s="41"/>
      <c r="E32" s="42"/>
      <c r="F32" s="42"/>
    </row>
    <row r="33" spans="2:4" ht="12">
      <c r="B33" s="6" t="s">
        <v>14</v>
      </c>
      <c r="D33" s="37"/>
    </row>
    <row r="34" spans="1:6" ht="12">
      <c r="A34" s="36" t="s">
        <v>162</v>
      </c>
      <c r="B34" s="5" t="s">
        <v>15</v>
      </c>
      <c r="C34" s="16"/>
      <c r="D34" s="17"/>
      <c r="F34" s="38">
        <f>F52</f>
        <v>0</v>
      </c>
    </row>
    <row r="35" spans="1:6" ht="12">
      <c r="A35" s="36" t="s">
        <v>163</v>
      </c>
      <c r="B35" s="11" t="s">
        <v>17</v>
      </c>
      <c r="C35" s="16"/>
      <c r="D35" s="17"/>
      <c r="F35" s="38">
        <f>F87</f>
        <v>0</v>
      </c>
    </row>
    <row r="36" spans="1:6" ht="12.75" thickBot="1">
      <c r="A36" s="40" t="s">
        <v>164</v>
      </c>
      <c r="B36" s="18" t="s">
        <v>19</v>
      </c>
      <c r="C36" s="19"/>
      <c r="D36" s="20"/>
      <c r="E36" s="42"/>
      <c r="F36" s="42">
        <f>F100</f>
        <v>0</v>
      </c>
    </row>
    <row r="37" spans="1:6" ht="12">
      <c r="A37" s="21"/>
      <c r="B37" s="14" t="s">
        <v>13</v>
      </c>
      <c r="C37" s="22"/>
      <c r="D37" s="23"/>
      <c r="E37" s="45"/>
      <c r="F37" s="45">
        <f>SUM(F34:F36)</f>
        <v>0</v>
      </c>
    </row>
    <row r="38" spans="1:6" ht="12">
      <c r="A38" s="21"/>
      <c r="B38" s="14"/>
      <c r="C38" s="22"/>
      <c r="D38" s="23"/>
      <c r="E38" s="45"/>
      <c r="F38" s="45"/>
    </row>
    <row r="39" spans="1:6" s="47" customFormat="1" ht="12">
      <c r="A39" s="24" t="s">
        <v>141</v>
      </c>
      <c r="B39" s="25" t="s">
        <v>167</v>
      </c>
      <c r="C39" s="26" t="s">
        <v>144</v>
      </c>
      <c r="D39" s="27" t="s">
        <v>145</v>
      </c>
      <c r="E39" s="27" t="s">
        <v>142</v>
      </c>
      <c r="F39" s="27" t="s">
        <v>143</v>
      </c>
    </row>
    <row r="40" spans="1:6" ht="12">
      <c r="A40" s="48" t="s">
        <v>162</v>
      </c>
      <c r="B40" s="28" t="s">
        <v>15</v>
      </c>
      <c r="C40" s="49"/>
      <c r="D40" s="50"/>
      <c r="E40" s="51"/>
      <c r="F40" s="51"/>
    </row>
    <row r="41" spans="1:6" ht="12">
      <c r="A41" s="48"/>
      <c r="B41" s="29" t="s">
        <v>21</v>
      </c>
      <c r="C41" s="49"/>
      <c r="D41" s="50"/>
      <c r="E41" s="51"/>
      <c r="F41" s="51"/>
    </row>
    <row r="42" spans="1:6" ht="84">
      <c r="A42" s="48"/>
      <c r="B42" s="30" t="s">
        <v>22</v>
      </c>
      <c r="C42" s="49"/>
      <c r="D42" s="50"/>
      <c r="E42" s="51"/>
      <c r="F42" s="51"/>
    </row>
    <row r="43" spans="1:8" ht="24">
      <c r="A43" s="49" t="s">
        <v>20</v>
      </c>
      <c r="B43" s="31" t="s">
        <v>23</v>
      </c>
      <c r="C43" s="49" t="s">
        <v>24</v>
      </c>
      <c r="D43" s="51">
        <v>1</v>
      </c>
      <c r="E43" s="51"/>
      <c r="F43" s="51">
        <f aca="true" t="shared" si="0" ref="F43:F51">D43*E43</f>
        <v>0</v>
      </c>
      <c r="H43" s="52"/>
    </row>
    <row r="44" spans="1:6" ht="24">
      <c r="A44" s="49" t="s">
        <v>16</v>
      </c>
      <c r="B44" s="31" t="s">
        <v>25</v>
      </c>
      <c r="C44" s="49" t="s">
        <v>24</v>
      </c>
      <c r="D44" s="51">
        <v>1</v>
      </c>
      <c r="E44" s="51"/>
      <c r="F44" s="51">
        <f t="shared" si="0"/>
        <v>0</v>
      </c>
    </row>
    <row r="45" spans="1:6" ht="228">
      <c r="A45" s="49" t="s">
        <v>18</v>
      </c>
      <c r="B45" s="31" t="s">
        <v>26</v>
      </c>
      <c r="C45" s="49" t="s">
        <v>27</v>
      </c>
      <c r="D45" s="51">
        <v>1</v>
      </c>
      <c r="E45" s="51"/>
      <c r="F45" s="51">
        <f t="shared" si="0"/>
        <v>0</v>
      </c>
    </row>
    <row r="46" spans="1:6" ht="12">
      <c r="A46" s="49" t="s">
        <v>28</v>
      </c>
      <c r="B46" s="31" t="s">
        <v>29</v>
      </c>
      <c r="C46" s="49" t="s">
        <v>30</v>
      </c>
      <c r="D46" s="51">
        <v>10</v>
      </c>
      <c r="E46" s="51"/>
      <c r="F46" s="51">
        <f t="shared" si="0"/>
        <v>0</v>
      </c>
    </row>
    <row r="47" spans="1:6" ht="60">
      <c r="A47" s="49" t="s">
        <v>31</v>
      </c>
      <c r="B47" s="32" t="s">
        <v>32</v>
      </c>
      <c r="C47" s="49" t="s">
        <v>33</v>
      </c>
      <c r="D47" s="51">
        <v>91</v>
      </c>
      <c r="E47" s="51"/>
      <c r="F47" s="51">
        <f t="shared" si="0"/>
        <v>0</v>
      </c>
    </row>
    <row r="48" spans="1:6" ht="72">
      <c r="A48" s="49" t="s">
        <v>34</v>
      </c>
      <c r="B48" s="32" t="s">
        <v>35</v>
      </c>
      <c r="C48" s="49" t="s">
        <v>33</v>
      </c>
      <c r="D48" s="51">
        <v>46</v>
      </c>
      <c r="E48" s="51"/>
      <c r="F48" s="51">
        <f t="shared" si="0"/>
        <v>0</v>
      </c>
    </row>
    <row r="49" spans="1:6" ht="24">
      <c r="A49" s="49" t="s">
        <v>36</v>
      </c>
      <c r="B49" s="32" t="s">
        <v>37</v>
      </c>
      <c r="C49" s="49" t="s">
        <v>33</v>
      </c>
      <c r="D49" s="51">
        <v>30</v>
      </c>
      <c r="E49" s="51"/>
      <c r="F49" s="51">
        <f t="shared" si="0"/>
        <v>0</v>
      </c>
    </row>
    <row r="50" spans="1:6" ht="24">
      <c r="A50" s="49" t="s">
        <v>38</v>
      </c>
      <c r="B50" s="32" t="s">
        <v>39</v>
      </c>
      <c r="C50" s="49" t="s">
        <v>40</v>
      </c>
      <c r="D50" s="51">
        <v>18</v>
      </c>
      <c r="E50" s="51"/>
      <c r="F50" s="51">
        <f t="shared" si="0"/>
        <v>0</v>
      </c>
    </row>
    <row r="51" spans="1:6" ht="84">
      <c r="A51" s="49" t="s">
        <v>41</v>
      </c>
      <c r="B51" s="32" t="s">
        <v>42</v>
      </c>
      <c r="C51" s="49" t="s">
        <v>24</v>
      </c>
      <c r="D51" s="51">
        <v>4</v>
      </c>
      <c r="E51" s="51"/>
      <c r="F51" s="51">
        <f t="shared" si="0"/>
        <v>0</v>
      </c>
    </row>
    <row r="52" spans="1:6" ht="12">
      <c r="A52" s="49"/>
      <c r="B52" s="28" t="s">
        <v>43</v>
      </c>
      <c r="C52" s="49"/>
      <c r="D52" s="51"/>
      <c r="E52" s="51"/>
      <c r="F52" s="53">
        <f>SUM(F43:F51)</f>
        <v>0</v>
      </c>
    </row>
    <row r="53" spans="2:4" ht="12">
      <c r="B53" s="11"/>
      <c r="D53" s="38"/>
    </row>
    <row r="54" spans="1:6" ht="12">
      <c r="A54" s="48" t="s">
        <v>163</v>
      </c>
      <c r="B54" s="33" t="s">
        <v>44</v>
      </c>
      <c r="C54" s="49"/>
      <c r="D54" s="51"/>
      <c r="E54" s="51"/>
      <c r="F54" s="51"/>
    </row>
    <row r="55" spans="1:6" ht="12">
      <c r="A55" s="48"/>
      <c r="B55" s="31" t="s">
        <v>45</v>
      </c>
      <c r="C55" s="49"/>
      <c r="D55" s="51"/>
      <c r="E55" s="51"/>
      <c r="F55" s="51"/>
    </row>
    <row r="56" spans="1:6" ht="96">
      <c r="A56" s="48"/>
      <c r="B56" s="32" t="s">
        <v>46</v>
      </c>
      <c r="C56" s="49"/>
      <c r="D56" s="51"/>
      <c r="E56" s="51"/>
      <c r="F56" s="51"/>
    </row>
    <row r="57" spans="1:6" ht="36">
      <c r="A57" s="49" t="s">
        <v>20</v>
      </c>
      <c r="B57" s="31" t="s">
        <v>47</v>
      </c>
      <c r="C57" s="49" t="s">
        <v>40</v>
      </c>
      <c r="D57" s="51">
        <v>304</v>
      </c>
      <c r="E57" s="51"/>
      <c r="F57" s="51">
        <f aca="true" t="shared" si="1" ref="F57:F86">D57*E57</f>
        <v>0</v>
      </c>
    </row>
    <row r="58" spans="1:6" ht="48">
      <c r="A58" s="49" t="s">
        <v>16</v>
      </c>
      <c r="B58" s="31" t="s">
        <v>48</v>
      </c>
      <c r="C58" s="49" t="s">
        <v>40</v>
      </c>
      <c r="D58" s="51">
        <v>68</v>
      </c>
      <c r="E58" s="51"/>
      <c r="F58" s="51">
        <f t="shared" si="1"/>
        <v>0</v>
      </c>
    </row>
    <row r="59" spans="1:6" ht="24">
      <c r="A59" s="49" t="s">
        <v>18</v>
      </c>
      <c r="B59" s="31" t="s">
        <v>49</v>
      </c>
      <c r="C59" s="49" t="s">
        <v>40</v>
      </c>
      <c r="D59" s="51">
        <v>198</v>
      </c>
      <c r="E59" s="51"/>
      <c r="F59" s="51">
        <f t="shared" si="1"/>
        <v>0</v>
      </c>
    </row>
    <row r="60" spans="1:6" ht="24">
      <c r="A60" s="49" t="s">
        <v>28</v>
      </c>
      <c r="B60" s="31" t="s">
        <v>50</v>
      </c>
      <c r="C60" s="49" t="s">
        <v>30</v>
      </c>
      <c r="D60" s="51">
        <v>225</v>
      </c>
      <c r="E60" s="51"/>
      <c r="F60" s="51">
        <f t="shared" si="1"/>
        <v>0</v>
      </c>
    </row>
    <row r="61" spans="1:6" ht="72">
      <c r="A61" s="49" t="s">
        <v>31</v>
      </c>
      <c r="B61" s="31" t="s">
        <v>51</v>
      </c>
      <c r="C61" s="49" t="s">
        <v>40</v>
      </c>
      <c r="D61" s="51">
        <v>1810</v>
      </c>
      <c r="E61" s="51"/>
      <c r="F61" s="51">
        <f t="shared" si="1"/>
        <v>0</v>
      </c>
    </row>
    <row r="62" spans="1:6" ht="24">
      <c r="A62" s="49" t="s">
        <v>34</v>
      </c>
      <c r="B62" s="31" t="s">
        <v>52</v>
      </c>
      <c r="C62" s="49" t="s">
        <v>40</v>
      </c>
      <c r="D62" s="51">
        <v>425</v>
      </c>
      <c r="E62" s="51"/>
      <c r="F62" s="51">
        <f t="shared" si="1"/>
        <v>0</v>
      </c>
    </row>
    <row r="63" spans="1:6" ht="84">
      <c r="A63" s="49" t="s">
        <v>36</v>
      </c>
      <c r="B63" s="31" t="s">
        <v>53</v>
      </c>
      <c r="C63" s="49" t="s">
        <v>40</v>
      </c>
      <c r="D63" s="51">
        <v>75</v>
      </c>
      <c r="E63" s="51"/>
      <c r="F63" s="51">
        <f t="shared" si="1"/>
        <v>0</v>
      </c>
    </row>
    <row r="64" spans="1:6" ht="36">
      <c r="A64" s="49" t="s">
        <v>38</v>
      </c>
      <c r="B64" s="31" t="s">
        <v>54</v>
      </c>
      <c r="C64" s="49" t="s">
        <v>30</v>
      </c>
      <c r="D64" s="51">
        <v>2015</v>
      </c>
      <c r="E64" s="51"/>
      <c r="F64" s="51">
        <f t="shared" si="1"/>
        <v>0</v>
      </c>
    </row>
    <row r="65" spans="1:6" ht="48">
      <c r="A65" s="49" t="s">
        <v>41</v>
      </c>
      <c r="B65" s="31" t="s">
        <v>55</v>
      </c>
      <c r="C65" s="49" t="s">
        <v>40</v>
      </c>
      <c r="D65" s="51">
        <v>202</v>
      </c>
      <c r="E65" s="51"/>
      <c r="F65" s="51">
        <f t="shared" si="1"/>
        <v>0</v>
      </c>
    </row>
    <row r="66" spans="1:6" ht="36">
      <c r="A66" s="49" t="s">
        <v>56</v>
      </c>
      <c r="B66" s="31" t="s">
        <v>57</v>
      </c>
      <c r="C66" s="49" t="s">
        <v>40</v>
      </c>
      <c r="D66" s="51">
        <v>61</v>
      </c>
      <c r="E66" s="51"/>
      <c r="F66" s="51">
        <f t="shared" si="1"/>
        <v>0</v>
      </c>
    </row>
    <row r="67" spans="1:6" ht="36">
      <c r="A67" s="49" t="s">
        <v>58</v>
      </c>
      <c r="B67" s="31" t="s">
        <v>59</v>
      </c>
      <c r="C67" s="49" t="s">
        <v>30</v>
      </c>
      <c r="D67" s="51">
        <v>2015</v>
      </c>
      <c r="E67" s="51"/>
      <c r="F67" s="51">
        <f t="shared" si="1"/>
        <v>0</v>
      </c>
    </row>
    <row r="68" spans="1:6" ht="24">
      <c r="A68" s="49" t="s">
        <v>60</v>
      </c>
      <c r="B68" s="31" t="s">
        <v>61</v>
      </c>
      <c r="C68" s="49" t="s">
        <v>30</v>
      </c>
      <c r="D68" s="51">
        <v>2015</v>
      </c>
      <c r="E68" s="51"/>
      <c r="F68" s="51">
        <f t="shared" si="1"/>
        <v>0</v>
      </c>
    </row>
    <row r="69" spans="1:6" ht="60">
      <c r="A69" s="49" t="s">
        <v>62</v>
      </c>
      <c r="B69" s="31" t="s">
        <v>63</v>
      </c>
      <c r="C69" s="49" t="s">
        <v>30</v>
      </c>
      <c r="D69" s="51">
        <v>925</v>
      </c>
      <c r="E69" s="51"/>
      <c r="F69" s="51">
        <f t="shared" si="1"/>
        <v>0</v>
      </c>
    </row>
    <row r="70" spans="1:6" ht="36">
      <c r="A70" s="49" t="s">
        <v>64</v>
      </c>
      <c r="B70" s="31" t="s">
        <v>65</v>
      </c>
      <c r="C70" s="49" t="s">
        <v>30</v>
      </c>
      <c r="D70" s="51">
        <v>925</v>
      </c>
      <c r="E70" s="51"/>
      <c r="F70" s="51">
        <f t="shared" si="1"/>
        <v>0</v>
      </c>
    </row>
    <row r="71" spans="1:6" ht="36">
      <c r="A71" s="49" t="s">
        <v>66</v>
      </c>
      <c r="B71" s="31" t="s">
        <v>67</v>
      </c>
      <c r="C71" s="49" t="s">
        <v>30</v>
      </c>
      <c r="D71" s="51">
        <v>1050</v>
      </c>
      <c r="E71" s="51"/>
      <c r="F71" s="51">
        <f t="shared" si="1"/>
        <v>0</v>
      </c>
    </row>
    <row r="72" spans="1:6" ht="72">
      <c r="A72" s="49" t="s">
        <v>68</v>
      </c>
      <c r="B72" s="31" t="s">
        <v>69</v>
      </c>
      <c r="C72" s="49" t="s">
        <v>70</v>
      </c>
      <c r="D72" s="51">
        <v>2646</v>
      </c>
      <c r="E72" s="51"/>
      <c r="F72" s="51">
        <f t="shared" si="1"/>
        <v>0</v>
      </c>
    </row>
    <row r="73" spans="1:6" ht="48">
      <c r="A73" s="49" t="s">
        <v>71</v>
      </c>
      <c r="B73" s="31" t="s">
        <v>72</v>
      </c>
      <c r="C73" s="49" t="s">
        <v>70</v>
      </c>
      <c r="D73" s="51">
        <v>212</v>
      </c>
      <c r="E73" s="51"/>
      <c r="F73" s="51">
        <f t="shared" si="1"/>
        <v>0</v>
      </c>
    </row>
    <row r="74" spans="1:6" ht="36">
      <c r="A74" s="49" t="s">
        <v>73</v>
      </c>
      <c r="B74" s="31" t="s">
        <v>74</v>
      </c>
      <c r="C74" s="49" t="s">
        <v>30</v>
      </c>
      <c r="D74" s="51">
        <v>550</v>
      </c>
      <c r="E74" s="51"/>
      <c r="F74" s="51">
        <f t="shared" si="1"/>
        <v>0</v>
      </c>
    </row>
    <row r="75" spans="1:6" ht="24">
      <c r="A75" s="49" t="s">
        <v>75</v>
      </c>
      <c r="B75" s="31" t="s">
        <v>76</v>
      </c>
      <c r="C75" s="49" t="s">
        <v>24</v>
      </c>
      <c r="D75" s="51">
        <v>1</v>
      </c>
      <c r="E75" s="51"/>
      <c r="F75" s="51">
        <f t="shared" si="1"/>
        <v>0</v>
      </c>
    </row>
    <row r="76" spans="1:6" ht="48">
      <c r="A76" s="49" t="s">
        <v>77</v>
      </c>
      <c r="B76" s="31" t="s">
        <v>78</v>
      </c>
      <c r="C76" s="49" t="s">
        <v>33</v>
      </c>
      <c r="D76" s="51">
        <v>452</v>
      </c>
      <c r="E76" s="51"/>
      <c r="F76" s="51">
        <f t="shared" si="1"/>
        <v>0</v>
      </c>
    </row>
    <row r="77" spans="1:6" ht="36">
      <c r="A77" s="49" t="s">
        <v>79</v>
      </c>
      <c r="B77" s="31" t="s">
        <v>80</v>
      </c>
      <c r="C77" s="49" t="s">
        <v>40</v>
      </c>
      <c r="D77" s="51">
        <v>63</v>
      </c>
      <c r="E77" s="51"/>
      <c r="F77" s="51">
        <f t="shared" si="1"/>
        <v>0</v>
      </c>
    </row>
    <row r="78" spans="1:6" ht="60">
      <c r="A78" s="49" t="s">
        <v>81</v>
      </c>
      <c r="B78" s="31" t="s">
        <v>82</v>
      </c>
      <c r="C78" s="49" t="s">
        <v>40</v>
      </c>
      <c r="D78" s="51">
        <v>10</v>
      </c>
      <c r="E78" s="51"/>
      <c r="F78" s="51">
        <f t="shared" si="1"/>
        <v>0</v>
      </c>
    </row>
    <row r="79" spans="1:6" ht="24">
      <c r="A79" s="49" t="s">
        <v>83</v>
      </c>
      <c r="B79" s="31" t="s">
        <v>84</v>
      </c>
      <c r="C79" s="49" t="s">
        <v>30</v>
      </c>
      <c r="D79" s="51">
        <v>181</v>
      </c>
      <c r="E79" s="51"/>
      <c r="F79" s="51">
        <f t="shared" si="1"/>
        <v>0</v>
      </c>
    </row>
    <row r="80" spans="1:6" ht="60">
      <c r="A80" s="49" t="s">
        <v>85</v>
      </c>
      <c r="B80" s="31" t="s">
        <v>86</v>
      </c>
      <c r="C80" s="49" t="s">
        <v>40</v>
      </c>
      <c r="D80" s="51">
        <v>8</v>
      </c>
      <c r="E80" s="51"/>
      <c r="F80" s="51">
        <f t="shared" si="1"/>
        <v>0</v>
      </c>
    </row>
    <row r="81" spans="1:6" ht="24">
      <c r="A81" s="49" t="s">
        <v>87</v>
      </c>
      <c r="B81" s="31" t="s">
        <v>88</v>
      </c>
      <c r="C81" s="49" t="s">
        <v>40</v>
      </c>
      <c r="D81" s="51">
        <v>61</v>
      </c>
      <c r="E81" s="51"/>
      <c r="F81" s="51">
        <f t="shared" si="1"/>
        <v>0</v>
      </c>
    </row>
    <row r="82" spans="1:6" ht="24">
      <c r="A82" s="49" t="s">
        <v>89</v>
      </c>
      <c r="B82" s="31" t="s">
        <v>90</v>
      </c>
      <c r="C82" s="49" t="s">
        <v>33</v>
      </c>
      <c r="D82" s="51">
        <v>428</v>
      </c>
      <c r="E82" s="51"/>
      <c r="F82" s="51">
        <f t="shared" si="1"/>
        <v>0</v>
      </c>
    </row>
    <row r="83" spans="1:6" ht="72">
      <c r="A83" s="49" t="s">
        <v>91</v>
      </c>
      <c r="B83" s="31" t="s">
        <v>92</v>
      </c>
      <c r="C83" s="49" t="s">
        <v>33</v>
      </c>
      <c r="D83" s="51">
        <v>24</v>
      </c>
      <c r="E83" s="51"/>
      <c r="F83" s="51">
        <f t="shared" si="1"/>
        <v>0</v>
      </c>
    </row>
    <row r="84" spans="1:6" ht="60">
      <c r="A84" s="49" t="s">
        <v>93</v>
      </c>
      <c r="B84" s="31" t="s">
        <v>94</v>
      </c>
      <c r="C84" s="49" t="s">
        <v>24</v>
      </c>
      <c r="D84" s="51">
        <v>2</v>
      </c>
      <c r="E84" s="51"/>
      <c r="F84" s="51">
        <f t="shared" si="1"/>
        <v>0</v>
      </c>
    </row>
    <row r="85" spans="1:6" ht="60">
      <c r="A85" s="49" t="s">
        <v>95</v>
      </c>
      <c r="B85" s="31" t="s">
        <v>96</v>
      </c>
      <c r="C85" s="49" t="s">
        <v>24</v>
      </c>
      <c r="D85" s="51">
        <v>1</v>
      </c>
      <c r="E85" s="51"/>
      <c r="F85" s="51">
        <f t="shared" si="1"/>
        <v>0</v>
      </c>
    </row>
    <row r="86" spans="1:6" ht="12">
      <c r="A86" s="49" t="s">
        <v>97</v>
      </c>
      <c r="B86" s="31" t="s">
        <v>98</v>
      </c>
      <c r="C86" s="49" t="s">
        <v>33</v>
      </c>
      <c r="D86" s="51">
        <v>24</v>
      </c>
      <c r="E86" s="51"/>
      <c r="F86" s="51">
        <f t="shared" si="1"/>
        <v>0</v>
      </c>
    </row>
    <row r="87" spans="1:6" ht="24">
      <c r="A87" s="49"/>
      <c r="B87" s="33" t="s">
        <v>99</v>
      </c>
      <c r="C87" s="49"/>
      <c r="D87" s="51"/>
      <c r="E87" s="51"/>
      <c r="F87" s="53">
        <f>SUM(F57:F86)</f>
        <v>0</v>
      </c>
    </row>
    <row r="88" spans="2:4" ht="12">
      <c r="B88" s="11"/>
      <c r="D88" s="38"/>
    </row>
    <row r="89" spans="1:6" ht="12">
      <c r="A89" s="48" t="s">
        <v>164</v>
      </c>
      <c r="B89" s="28" t="s">
        <v>19</v>
      </c>
      <c r="C89" s="49"/>
      <c r="D89" s="51"/>
      <c r="E89" s="51"/>
      <c r="F89" s="51"/>
    </row>
    <row r="90" spans="1:6" ht="96">
      <c r="A90" s="49" t="s">
        <v>20</v>
      </c>
      <c r="B90" s="31" t="s">
        <v>100</v>
      </c>
      <c r="C90" s="49" t="s">
        <v>33</v>
      </c>
      <c r="D90" s="51">
        <v>37</v>
      </c>
      <c r="E90" s="51"/>
      <c r="F90" s="51">
        <f aca="true" t="shared" si="2" ref="F90:F99">D90*E90</f>
        <v>0</v>
      </c>
    </row>
    <row r="91" spans="1:6" ht="120">
      <c r="A91" s="49" t="s">
        <v>16</v>
      </c>
      <c r="B91" s="31" t="s">
        <v>101</v>
      </c>
      <c r="C91" s="49" t="s">
        <v>33</v>
      </c>
      <c r="D91" s="51">
        <v>269</v>
      </c>
      <c r="E91" s="51"/>
      <c r="F91" s="51">
        <f t="shared" si="2"/>
        <v>0</v>
      </c>
    </row>
    <row r="92" spans="1:6" ht="48">
      <c r="A92" s="49" t="s">
        <v>18</v>
      </c>
      <c r="B92" s="31" t="s">
        <v>102</v>
      </c>
      <c r="C92" s="49" t="s">
        <v>24</v>
      </c>
      <c r="D92" s="51">
        <v>2</v>
      </c>
      <c r="E92" s="51"/>
      <c r="F92" s="51">
        <f t="shared" si="2"/>
        <v>0</v>
      </c>
    </row>
    <row r="93" spans="1:6" ht="36">
      <c r="A93" s="49" t="s">
        <v>28</v>
      </c>
      <c r="B93" s="31" t="s">
        <v>103</v>
      </c>
      <c r="C93" s="49" t="s">
        <v>24</v>
      </c>
      <c r="D93" s="51">
        <v>1</v>
      </c>
      <c r="E93" s="51"/>
      <c r="F93" s="51">
        <f t="shared" si="2"/>
        <v>0</v>
      </c>
    </row>
    <row r="94" spans="1:6" ht="108">
      <c r="A94" s="49" t="s">
        <v>31</v>
      </c>
      <c r="B94" s="31" t="s">
        <v>160</v>
      </c>
      <c r="C94" s="49" t="s">
        <v>24</v>
      </c>
      <c r="D94" s="51">
        <v>4</v>
      </c>
      <c r="E94" s="51"/>
      <c r="F94" s="51">
        <f t="shared" si="2"/>
        <v>0</v>
      </c>
    </row>
    <row r="95" spans="1:6" ht="72">
      <c r="A95" s="49" t="s">
        <v>34</v>
      </c>
      <c r="B95" s="31" t="s">
        <v>104</v>
      </c>
      <c r="C95" s="49" t="s">
        <v>24</v>
      </c>
      <c r="D95" s="51">
        <v>4</v>
      </c>
      <c r="E95" s="51"/>
      <c r="F95" s="51">
        <f t="shared" si="2"/>
        <v>0</v>
      </c>
    </row>
    <row r="96" spans="1:6" ht="108">
      <c r="A96" s="49" t="s">
        <v>36</v>
      </c>
      <c r="B96" s="31" t="s">
        <v>105</v>
      </c>
      <c r="C96" s="49" t="s">
        <v>24</v>
      </c>
      <c r="D96" s="51">
        <v>2</v>
      </c>
      <c r="E96" s="51"/>
      <c r="F96" s="51">
        <f t="shared" si="2"/>
        <v>0</v>
      </c>
    </row>
    <row r="97" spans="1:6" ht="60">
      <c r="A97" s="49" t="s">
        <v>38</v>
      </c>
      <c r="B97" s="31" t="s">
        <v>106</v>
      </c>
      <c r="C97" s="49"/>
      <c r="D97" s="51"/>
      <c r="E97" s="51"/>
      <c r="F97" s="51">
        <f t="shared" si="2"/>
        <v>0</v>
      </c>
    </row>
    <row r="98" spans="1:6" ht="12">
      <c r="A98" s="49"/>
      <c r="B98" s="31" t="s">
        <v>107</v>
      </c>
      <c r="C98" s="49" t="s">
        <v>108</v>
      </c>
      <c r="D98" s="51">
        <v>60</v>
      </c>
      <c r="E98" s="51"/>
      <c r="F98" s="51">
        <f t="shared" si="2"/>
        <v>0</v>
      </c>
    </row>
    <row r="99" spans="1:6" ht="12">
      <c r="A99" s="49"/>
      <c r="B99" s="31" t="s">
        <v>109</v>
      </c>
      <c r="C99" s="49" t="s">
        <v>108</v>
      </c>
      <c r="D99" s="51">
        <v>60</v>
      </c>
      <c r="E99" s="51"/>
      <c r="F99" s="51">
        <f t="shared" si="2"/>
        <v>0</v>
      </c>
    </row>
    <row r="100" spans="1:6" ht="12">
      <c r="A100" s="49"/>
      <c r="B100" s="28" t="s">
        <v>110</v>
      </c>
      <c r="C100" s="49"/>
      <c r="D100" s="51"/>
      <c r="E100" s="51"/>
      <c r="F100" s="53">
        <f>SUM(F90:F99)</f>
        <v>0</v>
      </c>
    </row>
    <row r="101" ht="12">
      <c r="D101" s="38"/>
    </row>
    <row r="102" spans="1:4" ht="12">
      <c r="A102" s="43" t="s">
        <v>11</v>
      </c>
      <c r="B102" s="14" t="s">
        <v>12</v>
      </c>
      <c r="D102" s="37"/>
    </row>
    <row r="103" spans="1:6" ht="12.75" thickBot="1">
      <c r="A103" s="40"/>
      <c r="B103" s="12" t="s">
        <v>14</v>
      </c>
      <c r="C103" s="40"/>
      <c r="D103" s="41"/>
      <c r="E103" s="42"/>
      <c r="F103" s="42"/>
    </row>
    <row r="104" spans="1:6" ht="12">
      <c r="A104" s="36" t="s">
        <v>162</v>
      </c>
      <c r="B104" s="5" t="s">
        <v>111</v>
      </c>
      <c r="C104" s="16"/>
      <c r="D104" s="17"/>
      <c r="F104" s="38">
        <f>F113</f>
        <v>0</v>
      </c>
    </row>
    <row r="105" spans="1:6" ht="12">
      <c r="A105" s="36" t="s">
        <v>163</v>
      </c>
      <c r="B105" s="11" t="s">
        <v>112</v>
      </c>
      <c r="C105" s="16"/>
      <c r="D105" s="17"/>
      <c r="F105" s="38">
        <f>F127</f>
        <v>0</v>
      </c>
    </row>
    <row r="106" spans="1:6" ht="12">
      <c r="A106" s="36" t="s">
        <v>164</v>
      </c>
      <c r="B106" s="11" t="s">
        <v>113</v>
      </c>
      <c r="C106" s="16"/>
      <c r="D106" s="17"/>
      <c r="F106" s="38">
        <f>F135</f>
        <v>0</v>
      </c>
    </row>
    <row r="107" spans="1:6" ht="12">
      <c r="A107" s="36" t="s">
        <v>165</v>
      </c>
      <c r="B107" s="11" t="s">
        <v>114</v>
      </c>
      <c r="C107" s="16"/>
      <c r="D107" s="17"/>
      <c r="F107" s="38">
        <f>F142</f>
        <v>0</v>
      </c>
    </row>
    <row r="108" spans="1:6" ht="12.75" thickBot="1">
      <c r="A108" s="40" t="s">
        <v>166</v>
      </c>
      <c r="B108" s="13" t="s">
        <v>115</v>
      </c>
      <c r="C108" s="19"/>
      <c r="D108" s="20"/>
      <c r="E108" s="42"/>
      <c r="F108" s="42">
        <f>F147</f>
        <v>0</v>
      </c>
    </row>
    <row r="109" spans="1:6" ht="12">
      <c r="A109" s="21"/>
      <c r="B109" s="14" t="s">
        <v>13</v>
      </c>
      <c r="C109" s="22"/>
      <c r="D109" s="23"/>
      <c r="E109" s="45"/>
      <c r="F109" s="45">
        <f>SUM(F104:F108)</f>
        <v>0</v>
      </c>
    </row>
    <row r="110" ht="12">
      <c r="D110" s="37"/>
    </row>
    <row r="111" spans="1:4" ht="12">
      <c r="A111" s="43" t="s">
        <v>162</v>
      </c>
      <c r="B111" s="6" t="s">
        <v>111</v>
      </c>
      <c r="D111" s="37"/>
    </row>
    <row r="112" spans="1:6" ht="36">
      <c r="A112" s="49" t="s">
        <v>20</v>
      </c>
      <c r="B112" s="31" t="s">
        <v>116</v>
      </c>
      <c r="C112" s="49" t="s">
        <v>24</v>
      </c>
      <c r="D112" s="51">
        <v>1</v>
      </c>
      <c r="E112" s="51"/>
      <c r="F112" s="51">
        <f>D112*E112</f>
        <v>0</v>
      </c>
    </row>
    <row r="113" spans="1:6" ht="12">
      <c r="A113" s="49"/>
      <c r="B113" s="28" t="s">
        <v>117</v>
      </c>
      <c r="C113" s="49"/>
      <c r="D113" s="51"/>
      <c r="E113" s="51"/>
      <c r="F113" s="53">
        <f>SUM(F112:F112)</f>
        <v>0</v>
      </c>
    </row>
    <row r="114" spans="2:4" ht="12">
      <c r="B114" s="11"/>
      <c r="D114" s="38"/>
    </row>
    <row r="115" spans="1:6" ht="12">
      <c r="A115" s="48" t="s">
        <v>163</v>
      </c>
      <c r="B115" s="33" t="s">
        <v>112</v>
      </c>
      <c r="C115" s="49"/>
      <c r="D115" s="51"/>
      <c r="E115" s="51"/>
      <c r="F115" s="51"/>
    </row>
    <row r="116" spans="1:6" ht="12">
      <c r="A116" s="48"/>
      <c r="B116" s="31" t="s">
        <v>45</v>
      </c>
      <c r="C116" s="49"/>
      <c r="D116" s="51"/>
      <c r="E116" s="51"/>
      <c r="F116" s="51"/>
    </row>
    <row r="117" spans="1:6" ht="96">
      <c r="A117" s="48"/>
      <c r="B117" s="32" t="s">
        <v>46</v>
      </c>
      <c r="C117" s="49"/>
      <c r="D117" s="51"/>
      <c r="E117" s="51"/>
      <c r="F117" s="51"/>
    </row>
    <row r="118" spans="1:6" ht="36">
      <c r="A118" s="49" t="s">
        <v>20</v>
      </c>
      <c r="B118" s="31" t="s">
        <v>118</v>
      </c>
      <c r="C118" s="49" t="s">
        <v>40</v>
      </c>
      <c r="D118" s="51">
        <v>26</v>
      </c>
      <c r="E118" s="51"/>
      <c r="F118" s="51">
        <f aca="true" t="shared" si="3" ref="F118:F126">D118*E118</f>
        <v>0</v>
      </c>
    </row>
    <row r="119" spans="1:6" ht="36">
      <c r="A119" s="49" t="s">
        <v>16</v>
      </c>
      <c r="B119" s="31" t="s">
        <v>119</v>
      </c>
      <c r="C119" s="49" t="s">
        <v>40</v>
      </c>
      <c r="D119" s="51">
        <v>48</v>
      </c>
      <c r="E119" s="51"/>
      <c r="F119" s="51">
        <f t="shared" si="3"/>
        <v>0</v>
      </c>
    </row>
    <row r="120" spans="1:6" ht="24">
      <c r="A120" s="49" t="s">
        <v>18</v>
      </c>
      <c r="B120" s="31" t="s">
        <v>120</v>
      </c>
      <c r="C120" s="49" t="s">
        <v>30</v>
      </c>
      <c r="D120" s="51">
        <v>42</v>
      </c>
      <c r="E120" s="51"/>
      <c r="F120" s="51">
        <f t="shared" si="3"/>
        <v>0</v>
      </c>
    </row>
    <row r="121" spans="1:6" ht="36">
      <c r="A121" s="49" t="s">
        <v>28</v>
      </c>
      <c r="B121" s="31" t="s">
        <v>121</v>
      </c>
      <c r="C121" s="49" t="s">
        <v>30</v>
      </c>
      <c r="D121" s="51">
        <v>63</v>
      </c>
      <c r="E121" s="51"/>
      <c r="F121" s="51">
        <f t="shared" si="3"/>
        <v>0</v>
      </c>
    </row>
    <row r="122" spans="1:6" ht="72">
      <c r="A122" s="49" t="s">
        <v>31</v>
      </c>
      <c r="B122" s="31" t="s">
        <v>122</v>
      </c>
      <c r="C122" s="49" t="s">
        <v>40</v>
      </c>
      <c r="D122" s="51">
        <v>48</v>
      </c>
      <c r="E122" s="51"/>
      <c r="F122" s="51">
        <f t="shared" si="3"/>
        <v>0</v>
      </c>
    </row>
    <row r="123" spans="1:6" ht="60">
      <c r="A123" s="49" t="s">
        <v>34</v>
      </c>
      <c r="B123" s="31" t="s">
        <v>123</v>
      </c>
      <c r="C123" s="49" t="s">
        <v>40</v>
      </c>
      <c r="D123" s="51">
        <v>36</v>
      </c>
      <c r="E123" s="51"/>
      <c r="F123" s="51">
        <f t="shared" si="3"/>
        <v>0</v>
      </c>
    </row>
    <row r="124" spans="1:6" ht="60">
      <c r="A124" s="49" t="s">
        <v>36</v>
      </c>
      <c r="B124" s="31" t="s">
        <v>124</v>
      </c>
      <c r="C124" s="49" t="s">
        <v>40</v>
      </c>
      <c r="D124" s="51">
        <v>6</v>
      </c>
      <c r="E124" s="51"/>
      <c r="F124" s="51">
        <f t="shared" si="3"/>
        <v>0</v>
      </c>
    </row>
    <row r="125" spans="1:6" ht="72">
      <c r="A125" s="49" t="s">
        <v>38</v>
      </c>
      <c r="B125" s="31" t="s">
        <v>125</v>
      </c>
      <c r="C125" s="49" t="s">
        <v>40</v>
      </c>
      <c r="D125" s="51">
        <v>43</v>
      </c>
      <c r="E125" s="51"/>
      <c r="F125" s="51">
        <f t="shared" si="3"/>
        <v>0</v>
      </c>
    </row>
    <row r="126" spans="1:6" ht="24">
      <c r="A126" s="49" t="s">
        <v>41</v>
      </c>
      <c r="B126" s="31" t="s">
        <v>126</v>
      </c>
      <c r="C126" s="49" t="s">
        <v>30</v>
      </c>
      <c r="D126" s="51">
        <v>270</v>
      </c>
      <c r="E126" s="51"/>
      <c r="F126" s="51">
        <f t="shared" si="3"/>
        <v>0</v>
      </c>
    </row>
    <row r="127" spans="1:6" ht="12">
      <c r="A127" s="49"/>
      <c r="B127" s="33" t="s">
        <v>127</v>
      </c>
      <c r="C127" s="49"/>
      <c r="D127" s="51"/>
      <c r="E127" s="51"/>
      <c r="F127" s="53">
        <f>SUM(F118:F126)</f>
        <v>0</v>
      </c>
    </row>
    <row r="128" spans="2:4" ht="12">
      <c r="B128" s="11"/>
      <c r="D128" s="38"/>
    </row>
    <row r="129" spans="1:6" ht="12">
      <c r="A129" s="48" t="s">
        <v>164</v>
      </c>
      <c r="B129" s="33" t="s">
        <v>113</v>
      </c>
      <c r="C129" s="49"/>
      <c r="D129" s="51"/>
      <c r="E129" s="51"/>
      <c r="F129" s="51"/>
    </row>
    <row r="130" spans="1:6" ht="24">
      <c r="A130" s="49" t="s">
        <v>20</v>
      </c>
      <c r="B130" s="31" t="s">
        <v>128</v>
      </c>
      <c r="C130" s="49" t="s">
        <v>40</v>
      </c>
      <c r="D130" s="51">
        <v>4</v>
      </c>
      <c r="E130" s="51"/>
      <c r="F130" s="51">
        <f>D130*E130</f>
        <v>0</v>
      </c>
    </row>
    <row r="131" spans="1:6" ht="24">
      <c r="A131" s="49" t="s">
        <v>16</v>
      </c>
      <c r="B131" s="31" t="s">
        <v>129</v>
      </c>
      <c r="C131" s="49" t="s">
        <v>40</v>
      </c>
      <c r="D131" s="51">
        <v>10</v>
      </c>
      <c r="E131" s="51"/>
      <c r="F131" s="51">
        <f>D131*E131</f>
        <v>0</v>
      </c>
    </row>
    <row r="132" spans="1:6" ht="24">
      <c r="A132" s="49" t="s">
        <v>18</v>
      </c>
      <c r="B132" s="31" t="s">
        <v>130</v>
      </c>
      <c r="C132" s="49" t="s">
        <v>40</v>
      </c>
      <c r="D132" s="51">
        <v>51</v>
      </c>
      <c r="E132" s="51"/>
      <c r="F132" s="51">
        <f>D132*E132</f>
        <v>0</v>
      </c>
    </row>
    <row r="133" spans="1:6" ht="24">
      <c r="A133" s="49" t="s">
        <v>28</v>
      </c>
      <c r="B133" s="31" t="s">
        <v>131</v>
      </c>
      <c r="C133" s="49" t="s">
        <v>70</v>
      </c>
      <c r="D133" s="51">
        <v>3200</v>
      </c>
      <c r="E133" s="51"/>
      <c r="F133" s="51">
        <f>D133*E133</f>
        <v>0</v>
      </c>
    </row>
    <row r="134" spans="1:6" ht="12">
      <c r="A134" s="49" t="s">
        <v>31</v>
      </c>
      <c r="B134" s="31" t="s">
        <v>132</v>
      </c>
      <c r="C134" s="49" t="s">
        <v>70</v>
      </c>
      <c r="D134" s="51">
        <v>1200</v>
      </c>
      <c r="E134" s="51"/>
      <c r="F134" s="51">
        <f>D134*E134</f>
        <v>0</v>
      </c>
    </row>
    <row r="135" spans="1:6" ht="12">
      <c r="A135" s="49"/>
      <c r="B135" s="33" t="s">
        <v>133</v>
      </c>
      <c r="C135" s="49"/>
      <c r="D135" s="51"/>
      <c r="E135" s="51"/>
      <c r="F135" s="53">
        <f>SUM(F130:F134)</f>
        <v>0</v>
      </c>
    </row>
    <row r="136" spans="2:4" ht="12">
      <c r="B136" s="11"/>
      <c r="D136" s="38"/>
    </row>
    <row r="137" spans="1:6" ht="12">
      <c r="A137" s="48" t="s">
        <v>165</v>
      </c>
      <c r="B137" s="33" t="s">
        <v>114</v>
      </c>
      <c r="C137" s="49"/>
      <c r="D137" s="51"/>
      <c r="E137" s="51"/>
      <c r="F137" s="51"/>
    </row>
    <row r="138" spans="1:6" ht="48">
      <c r="A138" s="49" t="s">
        <v>20</v>
      </c>
      <c r="B138" s="31" t="s">
        <v>134</v>
      </c>
      <c r="C138" s="49" t="s">
        <v>30</v>
      </c>
      <c r="D138" s="51">
        <v>63</v>
      </c>
      <c r="E138" s="51"/>
      <c r="F138" s="51">
        <f>D138*E138</f>
        <v>0</v>
      </c>
    </row>
    <row r="139" spans="1:6" ht="60">
      <c r="A139" s="49" t="s">
        <v>16</v>
      </c>
      <c r="B139" s="31" t="s">
        <v>106</v>
      </c>
      <c r="C139" s="49"/>
      <c r="D139" s="51"/>
      <c r="E139" s="51"/>
      <c r="F139" s="51">
        <f>D139*E139</f>
        <v>0</v>
      </c>
    </row>
    <row r="140" spans="1:6" ht="12">
      <c r="A140" s="49"/>
      <c r="B140" s="31" t="s">
        <v>107</v>
      </c>
      <c r="C140" s="49" t="s">
        <v>108</v>
      </c>
      <c r="D140" s="51">
        <v>30</v>
      </c>
      <c r="E140" s="51"/>
      <c r="F140" s="51">
        <f>D140*E140</f>
        <v>0</v>
      </c>
    </row>
    <row r="141" spans="1:6" ht="12">
      <c r="A141" s="49"/>
      <c r="B141" s="31" t="s">
        <v>109</v>
      </c>
      <c r="C141" s="49" t="s">
        <v>108</v>
      </c>
      <c r="D141" s="51">
        <v>30</v>
      </c>
      <c r="E141" s="51"/>
      <c r="F141" s="51">
        <f>D141*E141</f>
        <v>0</v>
      </c>
    </row>
    <row r="142" spans="1:6" ht="12">
      <c r="A142" s="49"/>
      <c r="B142" s="33" t="s">
        <v>135</v>
      </c>
      <c r="C142" s="49"/>
      <c r="D142" s="51"/>
      <c r="E142" s="51"/>
      <c r="F142" s="53">
        <f>SUM(F138:F141)</f>
        <v>0</v>
      </c>
    </row>
    <row r="143" spans="2:4" ht="12">
      <c r="B143" s="11"/>
      <c r="D143" s="38"/>
    </row>
    <row r="144" spans="1:6" ht="12">
      <c r="A144" s="48" t="s">
        <v>166</v>
      </c>
      <c r="B144" s="28" t="s">
        <v>115</v>
      </c>
      <c r="C144" s="49"/>
      <c r="D144" s="51"/>
      <c r="E144" s="51"/>
      <c r="F144" s="51"/>
    </row>
    <row r="145" spans="1:6" ht="24">
      <c r="A145" s="49" t="s">
        <v>20</v>
      </c>
      <c r="B145" s="31" t="s">
        <v>136</v>
      </c>
      <c r="C145" s="49" t="s">
        <v>30</v>
      </c>
      <c r="D145" s="51">
        <v>48</v>
      </c>
      <c r="E145" s="51"/>
      <c r="F145" s="51">
        <f>D145*E145</f>
        <v>0</v>
      </c>
    </row>
    <row r="146" spans="1:6" ht="24">
      <c r="A146" s="49" t="s">
        <v>16</v>
      </c>
      <c r="B146" s="31" t="s">
        <v>137</v>
      </c>
      <c r="C146" s="49" t="s">
        <v>30</v>
      </c>
      <c r="D146" s="51">
        <v>316</v>
      </c>
      <c r="E146" s="51"/>
      <c r="F146" s="51">
        <f>D146*E146</f>
        <v>0</v>
      </c>
    </row>
    <row r="147" spans="1:6" ht="12">
      <c r="A147" s="49"/>
      <c r="B147" s="28" t="s">
        <v>138</v>
      </c>
      <c r="C147" s="49"/>
      <c r="D147" s="51"/>
      <c r="E147" s="51"/>
      <c r="F147" s="53">
        <f>SUM(F145:F146)</f>
        <v>0</v>
      </c>
    </row>
    <row r="149" spans="1:6" s="47" customFormat="1" ht="12">
      <c r="A149" s="48" t="s">
        <v>159</v>
      </c>
      <c r="B149" s="33" t="s">
        <v>158</v>
      </c>
      <c r="C149" s="48"/>
      <c r="D149" s="55"/>
      <c r="E149" s="53"/>
      <c r="F149" s="53"/>
    </row>
    <row r="150" spans="1:6" ht="14.25">
      <c r="A150" s="49" t="s">
        <v>20</v>
      </c>
      <c r="B150" s="34" t="s">
        <v>161</v>
      </c>
      <c r="C150" s="56" t="s">
        <v>155</v>
      </c>
      <c r="D150" s="57">
        <v>35</v>
      </c>
      <c r="E150" s="58"/>
      <c r="F150" s="58">
        <f>D150*E150</f>
        <v>0</v>
      </c>
    </row>
    <row r="151" spans="1:6" ht="12.75">
      <c r="A151" s="49" t="s">
        <v>16</v>
      </c>
      <c r="B151" s="34" t="s">
        <v>147</v>
      </c>
      <c r="C151" s="56" t="s">
        <v>27</v>
      </c>
      <c r="D151" s="57">
        <v>2</v>
      </c>
      <c r="E151" s="58"/>
      <c r="F151" s="58">
        <f aca="true" t="shared" si="4" ref="F151:F159">D151*E151</f>
        <v>0</v>
      </c>
    </row>
    <row r="152" spans="1:6" ht="38.25">
      <c r="A152" s="49" t="s">
        <v>18</v>
      </c>
      <c r="B152" s="34" t="s">
        <v>150</v>
      </c>
      <c r="C152" s="56" t="s">
        <v>156</v>
      </c>
      <c r="D152" s="57">
        <v>2</v>
      </c>
      <c r="E152" s="58"/>
      <c r="F152" s="58">
        <f t="shared" si="4"/>
        <v>0</v>
      </c>
    </row>
    <row r="153" spans="1:6" ht="38.25">
      <c r="A153" s="49" t="s">
        <v>28</v>
      </c>
      <c r="B153" s="34" t="s">
        <v>148</v>
      </c>
      <c r="C153" s="56" t="s">
        <v>156</v>
      </c>
      <c r="D153" s="57">
        <v>1</v>
      </c>
      <c r="E153" s="58"/>
      <c r="F153" s="58">
        <f t="shared" si="4"/>
        <v>0</v>
      </c>
    </row>
    <row r="154" spans="1:6" ht="38.25">
      <c r="A154" s="49" t="s">
        <v>31</v>
      </c>
      <c r="B154" s="34" t="s">
        <v>151</v>
      </c>
      <c r="C154" s="56" t="s">
        <v>156</v>
      </c>
      <c r="D154" s="57">
        <v>2</v>
      </c>
      <c r="E154" s="58"/>
      <c r="F154" s="58">
        <f t="shared" si="4"/>
        <v>0</v>
      </c>
    </row>
    <row r="155" spans="1:6" ht="12.75">
      <c r="A155" s="49" t="s">
        <v>34</v>
      </c>
      <c r="B155" s="34" t="s">
        <v>152</v>
      </c>
      <c r="C155" s="56" t="s">
        <v>156</v>
      </c>
      <c r="D155" s="57">
        <v>1</v>
      </c>
      <c r="E155" s="58"/>
      <c r="F155" s="58">
        <f t="shared" si="4"/>
        <v>0</v>
      </c>
    </row>
    <row r="156" spans="1:6" ht="25.5">
      <c r="A156" s="49" t="s">
        <v>36</v>
      </c>
      <c r="B156" s="35" t="s">
        <v>149</v>
      </c>
      <c r="C156" s="56" t="s">
        <v>156</v>
      </c>
      <c r="D156" s="57">
        <v>1</v>
      </c>
      <c r="E156" s="58"/>
      <c r="F156" s="58">
        <f t="shared" si="4"/>
        <v>0</v>
      </c>
    </row>
    <row r="157" spans="1:6" ht="12.75">
      <c r="A157" s="49" t="s">
        <v>38</v>
      </c>
      <c r="B157" s="35" t="s">
        <v>153</v>
      </c>
      <c r="C157" s="56" t="s">
        <v>108</v>
      </c>
      <c r="D157" s="57">
        <v>1</v>
      </c>
      <c r="E157" s="58"/>
      <c r="F157" s="58">
        <f t="shared" si="4"/>
        <v>0</v>
      </c>
    </row>
    <row r="158" spans="1:6" ht="12.75">
      <c r="A158" s="49" t="s">
        <v>41</v>
      </c>
      <c r="B158" s="35" t="s">
        <v>153</v>
      </c>
      <c r="C158" s="56" t="s">
        <v>108</v>
      </c>
      <c r="D158" s="57">
        <v>1</v>
      </c>
      <c r="E158" s="58"/>
      <c r="F158" s="58">
        <f t="shared" si="4"/>
        <v>0</v>
      </c>
    </row>
    <row r="159" spans="1:6" ht="25.5">
      <c r="A159" s="49" t="s">
        <v>56</v>
      </c>
      <c r="B159" s="35" t="s">
        <v>154</v>
      </c>
      <c r="C159" s="56" t="s">
        <v>156</v>
      </c>
      <c r="D159" s="57">
        <v>1</v>
      </c>
      <c r="E159" s="58"/>
      <c r="F159" s="58">
        <f t="shared" si="4"/>
        <v>0</v>
      </c>
    </row>
    <row r="160" spans="1:6" s="47" customFormat="1" ht="12">
      <c r="A160" s="48"/>
      <c r="B160" s="33" t="s">
        <v>157</v>
      </c>
      <c r="C160" s="48"/>
      <c r="D160" s="59"/>
      <c r="E160" s="53"/>
      <c r="F160" s="53">
        <f>SUM(F150:F159)</f>
        <v>0</v>
      </c>
    </row>
    <row r="161" ht="12">
      <c r="B161" s="11"/>
    </row>
    <row r="162" ht="12">
      <c r="B162" s="11"/>
    </row>
    <row r="163" ht="12">
      <c r="B163" s="11"/>
    </row>
    <row r="164" ht="12">
      <c r="B164" s="11"/>
    </row>
    <row r="165" ht="12">
      <c r="B165" s="11"/>
    </row>
    <row r="166" ht="12">
      <c r="B166" s="11"/>
    </row>
    <row r="167" ht="12">
      <c r="B167" s="11"/>
    </row>
    <row r="168" ht="12">
      <c r="B168" s="11"/>
    </row>
    <row r="169" ht="12">
      <c r="B169" s="11"/>
    </row>
    <row r="170" ht="12">
      <c r="B170" s="11"/>
    </row>
    <row r="171" ht="12">
      <c r="B171" s="11"/>
    </row>
    <row r="172" ht="12">
      <c r="B172" s="11"/>
    </row>
    <row r="173" ht="12">
      <c r="B173" s="11"/>
    </row>
    <row r="174" ht="12">
      <c r="B174" s="11"/>
    </row>
    <row r="175" ht="12">
      <c r="B175" s="11"/>
    </row>
    <row r="176" ht="12">
      <c r="B176" s="11"/>
    </row>
    <row r="177" ht="12">
      <c r="B177" s="11"/>
    </row>
    <row r="178" ht="12">
      <c r="B178" s="11"/>
    </row>
    <row r="179" ht="12">
      <c r="B179" s="11"/>
    </row>
  </sheetData>
  <sheetProtection selectLockedCells="1" selectUnlockedCells="1"/>
  <mergeCells count="6">
    <mergeCell ref="B1:F1"/>
    <mergeCell ref="B7:F7"/>
    <mergeCell ref="B19:F19"/>
    <mergeCell ref="B20:F20"/>
    <mergeCell ref="B18:F18"/>
    <mergeCell ref="B21:F21"/>
  </mergeCells>
  <printOptions/>
  <pageMargins left="0.8661417322834646" right="0.7874015748031497" top="0.8661417322834646" bottom="0.8661417322834646" header="0.5118110236220472" footer="0"/>
  <pageSetup horizontalDpi="300" verticalDpi="300" orientation="portrait" paperSize="9" scale="82" r:id="rId1"/>
  <rowBreaks count="9" manualBreakCount="9">
    <brk id="31" max="255" man="1"/>
    <brk id="53" max="255" man="1"/>
    <brk id="88" max="255" man="1"/>
    <brk id="101" max="255" man="1"/>
    <brk id="114" max="255" man="1"/>
    <brk id="128" max="255" man="1"/>
    <brk id="136" max="255" man="1"/>
    <brk id="143" max="255" man="1"/>
    <brk id="148"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Damjan Potepan</dc:creator>
  <cp:keywords/>
  <dc:description/>
  <cp:lastModifiedBy>Damjan Potepan</cp:lastModifiedBy>
  <cp:lastPrinted>2017-02-06T12:21:41Z</cp:lastPrinted>
  <dcterms:created xsi:type="dcterms:W3CDTF">2017-02-06T12:01:23Z</dcterms:created>
  <dcterms:modified xsi:type="dcterms:W3CDTF">2017-02-06T13:21:22Z</dcterms:modified>
  <cp:category/>
  <cp:version/>
  <cp:contentType/>
  <cp:contentStatus/>
</cp:coreProperties>
</file>