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30" activeTab="0"/>
  </bookViews>
  <sheets>
    <sheet name="List1" sheetId="1" r:id="rId1"/>
    <sheet name="List2" sheetId="2" r:id="rId2"/>
  </sheets>
  <definedNames/>
  <calcPr fullCalcOnLoad="1"/>
</workbook>
</file>

<file path=xl/sharedStrings.xml><?xml version="1.0" encoding="utf-8"?>
<sst xmlns="http://schemas.openxmlformats.org/spreadsheetml/2006/main" count="118" uniqueCount="84">
  <si>
    <t xml:space="preserve">KLEPARSKA DELA                        </t>
  </si>
  <si>
    <t xml:space="preserve">OPOMBA! </t>
  </si>
  <si>
    <t xml:space="preserve">DOBAVA IN PRITRDITEV INOX LAM/PRIPIR NA MESTIH, KJER SE MENJAJO VRSTE TALNIH OBLOG </t>
  </si>
  <si>
    <t>NEPREDVIDENA DELA v višini 5% od A+B</t>
  </si>
  <si>
    <t>7</t>
  </si>
  <si>
    <t>2X SLIKANJE ŽE IZRAVNANIH NOTRANJIH  STEN IN STROPOV Z BELO BIO BARVO.</t>
  </si>
  <si>
    <t xml:space="preserve">DOBAVA IN POLAGANJE TALNE OBLOGE LAMINAT HRAST DEB. 1,00 CM VKLJUČNO S PROTIHRUPNO PODLAGO SILENT 0,30 CM IN FINALIZIRANO TALNO OBZIDNO ZAKLJUČNO LESENO LETVICO HRAST 2,0X4,0 CM.  </t>
  </si>
  <si>
    <t>DOBAVA IN MONTAŽA MONTAŽNIH PREDELNIH KNAUF STEN S KOVINSKO POCINKANO PODKONSTRUKCIJO D= 5,0 CM, VMESNO IZOLACIJO IZ KAMENE VOLNE V PVC FOLIJI IN OBOJESTRANSKO OBLOGO IZ MAVČNOKARTONSKIH PLOŠČ DEB. 2X1,25 CM. STIKI MED PLOŠČAMI SO TESNJENI S SILIKONSKIM KITOM IN BANDAŽIRANI. DEBELINA STENE JE 10,0 CM. (NAVADNE MAVČNE PLOŠČE).</t>
  </si>
  <si>
    <t>TLAKARSKA DELA SKUPAJ</t>
  </si>
  <si>
    <t>ALU IZDELKI SKUPAJ</t>
  </si>
  <si>
    <t>ALU IZDELKI</t>
  </si>
  <si>
    <t xml:space="preserve">V CENI JE ZAJETI VSE ZAKLJUČKE IZDELKA DO GRADBENE KONSTRUKCIJE IN TESNJENJE. PRI OBLIKOVANJU CEN ZA VSE IZDELKE JE POTREBNO UPOŠTEVATI SHEME VRAT, OKEN IN STEN Z OPISI TER ZIDARSKO POMOČJO ZA VGRAJEVANJE. V CENI JE ZAJETI TUDI SLEPE OKVIRJE. </t>
  </si>
  <si>
    <t xml:space="preserve">VSI ALU IZDELKI SO FINALIZIRANI, SE DOBAVIJO NA OBJEKT IN MONTIRAJO, IZDELAJO SE PO SHEMI OKEN, STEN IN VRAT IN PO DETAJLIH PROIZVAJALCA. ALU IZDELKI SO ZASTEKLJENI S TERMOPAN IN ZVOČNO IZOLATIVNIM STEKLOM  Kw=1,1Wm2K V ALUMINIJASTEM OKVIRJU S TERMOČLENOM PO DETAJLU PROIZVAJALCA, OPREMLJENI S KOVINSKIM OKOVJEM. BARVA PO IZBORU ARHITEKTA.  ODPIRANJE PO SHEMI OKEN IN VRAT. MERE IZDELKA SO PODANE ORIENTACIJSKO IN SO ZAOKROŽENE, ZATO JE VSE MERE POTREBNO VZETI NA LICU MESTA. </t>
  </si>
  <si>
    <t>RAZNA MANJŠA GRADBENA DELA, KI SE IZVAJAJO V REŽIJI (OCENA). OBRAČUN SE BO VRŠIL NA PODLAGI DEJANSKO PORABLJENEGA ČASA IN MATERIALA, EVIDENTIRAN V GRADBENEM DNEVNIKU IN POTRJEN OD NADZORNEGA ORGANA NAROČNIKA.</t>
  </si>
  <si>
    <t>MAVČNE STENE IN STROPOVI</t>
  </si>
  <si>
    <t>MAVČNE STENE IN STROPOVI SKUPAJ</t>
  </si>
  <si>
    <t xml:space="preserve">PKVD  </t>
  </si>
  <si>
    <t xml:space="preserve">KVD   </t>
  </si>
  <si>
    <t>KERAMIČARSKA DELA</t>
  </si>
  <si>
    <t xml:space="preserve">RUŠITVENA DELA                    </t>
  </si>
  <si>
    <t>KAMNOSEŠKA DELA</t>
  </si>
  <si>
    <t xml:space="preserve">OBRTNIŠKA DELA SKUPAJ        </t>
  </si>
  <si>
    <t>RUŠITVENA DELA</t>
  </si>
  <si>
    <t xml:space="preserve">RUŠITVENA DELA SKUPAJ  </t>
  </si>
  <si>
    <t>VSE UPORABNE MATERIALE PRIDOBLJENE PRI RUŠENJU MORA IZVAJALEC DEL DEPONIRATI V DEPONIJI NAROČNIKA, NEUPORABNE PA ODPELJATI V KRAJEVNO DEPONIJO NA RAZDALJI DO 10,00 KM VKLJUČNO S PLAČILOM VSEH KOMUNALNIH PRISTOJBIN IN TAKS, KAR JE ŽE ZAJETO V ENOTNIH CENAH.</t>
  </si>
  <si>
    <t>REKAPITULACIJA</t>
  </si>
  <si>
    <t>A</t>
  </si>
  <si>
    <t>GRADBENA DELA</t>
  </si>
  <si>
    <t>B</t>
  </si>
  <si>
    <t>BETONSKA DELA</t>
  </si>
  <si>
    <t>ZIDARSKA DELA</t>
  </si>
  <si>
    <t>OBRTNIŠKA DELA</t>
  </si>
  <si>
    <t>M3</t>
  </si>
  <si>
    <t>M2</t>
  </si>
  <si>
    <t>KD</t>
  </si>
  <si>
    <t>M1</t>
  </si>
  <si>
    <t>UR</t>
  </si>
  <si>
    <t xml:space="preserve">B </t>
  </si>
  <si>
    <t xml:space="preserve">TESARSKA DELA                            </t>
  </si>
  <si>
    <t xml:space="preserve">KANALIZACIJA                           </t>
  </si>
  <si>
    <t xml:space="preserve">GRADBENA DELA SKUPAJ                                 </t>
  </si>
  <si>
    <t>MIZARSKA DELA</t>
  </si>
  <si>
    <t>SLIKOPLESKARSKA DELA</t>
  </si>
  <si>
    <t>OPOMBA!</t>
  </si>
  <si>
    <t xml:space="preserve">ZIDARSKA DELA SKUPAJ   </t>
  </si>
  <si>
    <t>MIZARSKA DELA SKUPAJ</t>
  </si>
  <si>
    <t>SLIKO-PLESKARSKA DELA</t>
  </si>
  <si>
    <t>SLIKO-PLESKARSKA DELA SKUPAJ</t>
  </si>
  <si>
    <t>TLAKARSKA DELA</t>
  </si>
  <si>
    <t xml:space="preserve">SPLOŠNA OPOMBA! </t>
  </si>
  <si>
    <t>STRUGANJE STARE SLIKARIJE NA NOTRANJIH OBSTOJEČIH BARVANIH FINO OMETANIH STENAH IN IZRAVNAVA Z 2X KITANJEM IN BRUŠENJEM, PRIPRAVLJENO ZA SLIKANJE</t>
  </si>
  <si>
    <t>IZRAVNAVA NOTRANJIH MAVČNIH STEN Z 2X KITANJEM IN BRUŠENJEM, PRIPRAVLJENO ZA SLIKANJE</t>
  </si>
  <si>
    <t>IZDELAVA VARNOSTNEGA NAČRTA.</t>
  </si>
  <si>
    <t xml:space="preserve">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 STROŠKE UREDITVE GRADBIŠČA JE ZAJETI V CENAH ZA ENOTO MERE PO OPISANIH POSTAVKAH, KER SE LE TI NE BODO OBRAČUNAVALI NAKNADNO (BARAKE, GRADBIŠČNI KONTEJNERJI, WC-JI, GRADBIŠČNA DEPONIJA, PLATOJI, UREDITVE DOSTOPOV, ZAŠČITNA OGRAJA PO OBODU GRADBIŠČA, GRADBIŠČNE TABLE, UREDITEV ELEKTRO IN VODOVODNEGA PRIKLJUČKA...). </t>
  </si>
  <si>
    <t>VSE MAVČNE STENE IN STROPOVE JE IZDELATI PO DETAJLIH, NAVODILIH IN SPECIFIKACIJI PROIZVAJALCA.</t>
  </si>
  <si>
    <t>BARVE PO IZBORU ARHITEKTA.</t>
  </si>
  <si>
    <t xml:space="preserve">VSI MIZARSKI IZDELKI SO FINALIZIRANI, SE DOBAVIJO NA OBJEKT IN MIZARSKO MONTIRAJO, IZDELAJO SE PO SHEMI OKEN IN VRAT. BARVE IN OBDELAVE MIZARSKIH IZDELKOV DOLOČI PROJEKTANT ARHITEKTURE. MERE IZDELKA SO PODANE ORIENTACIJSKO IN SO ZAOKROŽENE, ZATO JE VSE MERE POTREBNO VZETI NA LICU MESTA. </t>
  </si>
  <si>
    <t>Popis del in predizmere s predračunom za gradbena in obrtniška dela</t>
  </si>
  <si>
    <t>DOBAVA IN KRPANJE GROBEGA IN FINEGA NOTRANJEGA OMETA OPEČNIH IN KAMNITIH ZIDOV Z GACM 1:2:6 IN FAM 1:3 S PREDHODNIM OBRIZGOM Z RCM 1:2 (NA MESTU NOVO ZAZIDANIH ODPRTIN, NA MESTIH PRI ZAMENJANIH VRATIH IN OKNIH V ZIDANIH STENAH IN NA MESTIH, KJER SE JE ODBILO STENSKO KERAMIKO)</t>
  </si>
  <si>
    <t>DOBAVA IN VZIDAVA LESENIH SLEPIH PODBOJEV ZA NOTRANJA LESENA VRATA VEL. DO 2,00 M2. (V ZIDANIH STENAH)</t>
  </si>
  <si>
    <t>C</t>
  </si>
  <si>
    <t>VSA VRATA SE ODPIRAJO IN ZAPIRAJO Z ENOTNIM SISTEMSKIM KLJUČEM.</t>
  </si>
  <si>
    <t>FASADERSKA DELA</t>
  </si>
  <si>
    <t>DDV 20 %</t>
  </si>
  <si>
    <t>A+B+C SKUPAJ BREZ DDV EUR</t>
  </si>
  <si>
    <t>A+B+C SKUPAJ Z DDV EUR</t>
  </si>
  <si>
    <t>ZAŠČITA ZUNANJEGA TLAKA IN STOPNIC IZ KAMNA, KI SE OHRANI. ZAŠČITA PRED POŠKODBAMI IN UMAZANIJO</t>
  </si>
  <si>
    <t xml:space="preserve">DOBAVA IN ZAZIDAVA OBSTOJEČIH VRATNIH ODPRTIN V OPEČNEM ALI KAMNITEM ZIDU DEB. DO 50 CM Z OPEKO IN ACM 1:3:9  </t>
  </si>
  <si>
    <t>ZAŠČITA NOTRANJEGA TLAKA IZ KAMNA, KI SE OHRANI. ZAŠČITA PRED POŠKODBAMI IN UMAZANIJO (VHOD - PRITLIČJE)</t>
  </si>
  <si>
    <t>GRADBENI MATERIAL  EUR</t>
  </si>
  <si>
    <t xml:space="preserve">ZAKLJUČNO ČIŠČENJE PROSTOROV PO KONČANIH DELIH VKLJUČNO Z VRATI ZASTEKLJENIMI OKNI, STENSKO KERAMIKO. OBRAČUNA SE 1X TLORISNA POVRŠINA PROSTOROV V KATERIH SE IZVAJAJO DELA. </t>
  </si>
  <si>
    <t>ODSTRANITEV NOTRANJIH LESENIH VRAT VEL. DO 2,00 M2 V ZIDANIH STENAH</t>
  </si>
  <si>
    <t xml:space="preserve">ODSTRANITEV OBEŠENEGA ARMSTRONG STROPA IZ MINERALNIH PLOŠČ VEL. 60X60 CM VKLJUČNO S PODKONSTRUKCIJO </t>
  </si>
  <si>
    <t>ODSTRANITEV NOTRANJEGA TLAKA , CEMENTNEGA ESTRIHA IN TOPLOTNE IZOLACIJE SKUPNE DEB. DO 12 CM DO OBSTOJEČE HORIZONTALNE HIDROIZOLACIJE VKLJUČNO Z OBZIDNIM ZAKLJUČKOM VIŠ. DO 10 CM. OBRAČUNA SE HORIZONTALNA PROJEKCIJA.</t>
  </si>
  <si>
    <t xml:space="preserve">DOBAVA IN NAPRAVA PLAVAJOČEGA MIKROARMIRANEGA CEMENTNEGA ESTRIHA DEB. 6 CM, TOPLOTNA IZOLACIJA EKSTRUDIRAN POLISTIREN DEB. 6 CM POKRIT S PVC FOLIJO VKLJUČNO Z OBZIDNO DILATACIJO DEB. 0,5 CM  IN POTREBNIMI TALNIMI DILATACIJAMI </t>
  </si>
  <si>
    <t>DOBAVA IN IZRAVNAVA TLAKA IZ CEMENTNEGA ESTRIHA Z IZRAVNALNO MASO ZA POLAGANJE LAMINATA-PVC</t>
  </si>
  <si>
    <t>ZADEVA:    SPREJEMNA PISARNA</t>
  </si>
  <si>
    <t xml:space="preserve">NOTRANJA STEKLENA STENA Z 1X ENOKRILNIMI VRATI IZ ALUMINIJASTIH PROFILOV S TERMOČLENOM, ZASTEKLJENA S TERMOPAN DVOSLOJNIM STEKLOM (K=1,1) IN KALJENIM VARNOSTNIM STEKLOM. STEKLENA STENA VEL. 367/365 CM Z 1X ENOKRILNIMI VRATI VEL. 80/205 CM. </t>
  </si>
  <si>
    <r>
      <t xml:space="preserve">DOBAVA IN MONTAŽA VISEČEGA MONTAŽNEGA RASTERSKEGA STROPA KOT NPR. ARMSTRONG IZ MINERALNIH PLOŠČ VEL. 60X60X1,5 CM VKLJUČNO S TIPSKO KOVINSKO PODKONSTRUKCIJO. STROP SE PRITRDI NA SPODNJO STRAN AB PLOŠČE ALI NA LES. STROPNIKE. STROP JE SPUŠČEN DO </t>
    </r>
    <r>
      <rPr>
        <sz val="10"/>
        <color indexed="8"/>
        <rFont val="SL Dutch"/>
        <family val="0"/>
      </rPr>
      <t>43 CM</t>
    </r>
    <r>
      <rPr>
        <sz val="10"/>
        <color indexed="10"/>
        <rFont val="SL Dutch"/>
        <family val="0"/>
      </rPr>
      <t>.</t>
    </r>
    <r>
      <rPr>
        <sz val="10"/>
        <color indexed="8"/>
        <rFont val="SL Dutch"/>
        <family val="0"/>
      </rPr>
      <t xml:space="preserve"> V CENI JE ZAJETI TUDI VSE POTREBNE IZREZE IN OJAČITVE ZA STROPNA SVETILA IN INSTALACIJE.</t>
    </r>
  </si>
  <si>
    <t>SUHOMONTAŽNA NOTRANJA POLNA ENOKRILNA LESENA VRATA (Vn1 dim. 83/210 cm, Vn2 dim. 73/210cm)V, LESEN PODBOJ IZ VEZANE PLOŠČE FURNIRAN, VRATNO KRILO JE PANELKA OBDELANA S FURNIRJEM, S KLJUKO IN KLJUČAVNICO.</t>
  </si>
  <si>
    <t>NAROČNIK:    OBČINA ILIRSKA BISTRICA</t>
  </si>
  <si>
    <t>OBJEKT: OBČINSKA STAVBA</t>
  </si>
  <si>
    <t>ŠT. PROJEKTA: 2/2020</t>
  </si>
  <si>
    <t xml:space="preserve">DATUM : MAJ 2020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</si>
</sst>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True&quot;;&quot;True&quot;;&quot;False&quot;"/>
    <numFmt numFmtId="175" formatCode="&quot;On&quot;;&quot;On&quot;;&quot;Off&quot;"/>
  </numFmts>
  <fonts count="44">
    <font>
      <sz val="10"/>
      <name val="Arial"/>
      <family val="0"/>
    </font>
    <font>
      <sz val="10"/>
      <color indexed="8"/>
      <name val="SL Dutch"/>
      <family val="0"/>
    </font>
    <font>
      <sz val="8"/>
      <name val="Arial"/>
      <family val="0"/>
    </font>
    <font>
      <b/>
      <sz val="10"/>
      <name val="Arial"/>
      <family val="2"/>
    </font>
    <font>
      <b/>
      <sz val="10"/>
      <color indexed="8"/>
      <name val="SL Dutch"/>
      <family val="0"/>
    </font>
    <font>
      <i/>
      <sz val="10"/>
      <color indexed="8"/>
      <name val="SL Dutch"/>
      <family val="0"/>
    </font>
    <font>
      <b/>
      <sz val="14"/>
      <color indexed="8"/>
      <name val="SL Dutch"/>
      <family val="0"/>
    </font>
    <font>
      <b/>
      <sz val="12"/>
      <color indexed="8"/>
      <name val="SL Dutch"/>
      <family val="0"/>
    </font>
    <font>
      <sz val="10"/>
      <color indexed="10"/>
      <name val="SL Dutch"/>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SL Dutch"/>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7" fillId="0" borderId="6" applyNumberFormat="0" applyFill="0" applyAlignment="0" applyProtection="0"/>
    <xf numFmtId="0" fontId="38" fillId="30" borderId="7" applyNumberFormat="0" applyAlignment="0" applyProtection="0"/>
    <xf numFmtId="0" fontId="39" fillId="21" borderId="8" applyNumberFormat="0" applyAlignment="0" applyProtection="0"/>
    <xf numFmtId="0" fontId="40"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1" fillId="32" borderId="8" applyNumberFormat="0" applyAlignment="0" applyProtection="0"/>
    <xf numFmtId="0" fontId="42" fillId="0" borderId="9" applyNumberFormat="0" applyFill="0" applyAlignment="0" applyProtection="0"/>
  </cellStyleXfs>
  <cellXfs count="59">
    <xf numFmtId="0" fontId="0" fillId="0" borderId="0" xfId="0" applyAlignment="1">
      <alignment/>
    </xf>
    <xf numFmtId="0" fontId="1" fillId="0" borderId="0" xfId="0" applyFont="1" applyAlignment="1">
      <alignment vertical="top" wrapText="1"/>
    </xf>
    <xf numFmtId="49" fontId="0" fillId="0" borderId="0" xfId="0" applyNumberFormat="1" applyAlignment="1">
      <alignment horizontal="right"/>
    </xf>
    <xf numFmtId="4" fontId="0" fillId="0" borderId="0" xfId="0" applyNumberFormat="1" applyAlignment="1">
      <alignment/>
    </xf>
    <xf numFmtId="49" fontId="0" fillId="0" borderId="0" xfId="0" applyNumberFormat="1" applyBorder="1" applyAlignment="1">
      <alignment horizontal="right"/>
    </xf>
    <xf numFmtId="4" fontId="0" fillId="0" borderId="0" xfId="0" applyNumberFormat="1" applyBorder="1" applyAlignment="1">
      <alignment/>
    </xf>
    <xf numFmtId="49" fontId="3" fillId="0" borderId="0" xfId="0" applyNumberFormat="1" applyFont="1" applyAlignment="1">
      <alignment horizontal="right"/>
    </xf>
    <xf numFmtId="4" fontId="3" fillId="0" borderId="0" xfId="0" applyNumberFormat="1" applyFont="1" applyAlignment="1">
      <alignment/>
    </xf>
    <xf numFmtId="0" fontId="4" fillId="0" borderId="0" xfId="0" applyFont="1" applyAlignment="1">
      <alignment vertical="top" wrapText="1"/>
    </xf>
    <xf numFmtId="0" fontId="1" fillId="0" borderId="0" xfId="0" applyFont="1" applyAlignment="1">
      <alignment horizontal="right" vertical="top" wrapText="1"/>
    </xf>
    <xf numFmtId="0" fontId="0" fillId="0" borderId="0" xfId="0" applyAlignment="1">
      <alignment horizontal="right"/>
    </xf>
    <xf numFmtId="0" fontId="1" fillId="0" borderId="0" xfId="0" applyFont="1" applyAlignment="1">
      <alignment horizontal="left" vertical="top" wrapText="1"/>
    </xf>
    <xf numFmtId="0" fontId="1" fillId="0" borderId="0" xfId="0" applyFont="1" applyBorder="1" applyAlignment="1">
      <alignment vertical="top" wrapText="1"/>
    </xf>
    <xf numFmtId="49" fontId="3" fillId="0" borderId="0" xfId="0" applyNumberFormat="1" applyFont="1" applyAlignment="1">
      <alignment horizontal="left"/>
    </xf>
    <xf numFmtId="0" fontId="1" fillId="0" borderId="0" xfId="0" applyFont="1" applyAlignment="1">
      <alignment vertical="top" wrapText="1"/>
    </xf>
    <xf numFmtId="0" fontId="0" fillId="0" borderId="0" xfId="0" applyBorder="1" applyAlignment="1">
      <alignment/>
    </xf>
    <xf numFmtId="0" fontId="1" fillId="0" borderId="0" xfId="0" applyFont="1" applyBorder="1" applyAlignment="1">
      <alignment horizontal="right" vertical="top" wrapText="1"/>
    </xf>
    <xf numFmtId="0" fontId="4" fillId="0" borderId="0" xfId="0" applyFont="1" applyBorder="1" applyAlignment="1">
      <alignment horizontal="right" vertical="top" wrapText="1"/>
    </xf>
    <xf numFmtId="0" fontId="4" fillId="0" borderId="0" xfId="0" applyFont="1" applyBorder="1" applyAlignment="1">
      <alignment vertical="top" wrapText="1"/>
    </xf>
    <xf numFmtId="0" fontId="0" fillId="0" borderId="0" xfId="0" applyBorder="1" applyAlignment="1">
      <alignment horizontal="right"/>
    </xf>
    <xf numFmtId="49" fontId="0" fillId="0" borderId="0" xfId="0" applyNumberFormat="1" applyFont="1" applyAlignment="1">
      <alignment horizontal="right"/>
    </xf>
    <xf numFmtId="4" fontId="0" fillId="0" borderId="0" xfId="0" applyNumberFormat="1" applyFont="1" applyAlignment="1">
      <alignment/>
    </xf>
    <xf numFmtId="4" fontId="0" fillId="0" borderId="0" xfId="0" applyNumberFormat="1" applyFont="1" applyAlignment="1">
      <alignment/>
    </xf>
    <xf numFmtId="0" fontId="1" fillId="0" borderId="0" xfId="0" applyFont="1" applyBorder="1" applyAlignment="1">
      <alignment vertical="top" wrapText="1"/>
    </xf>
    <xf numFmtId="49" fontId="3" fillId="0" borderId="0" xfId="0" applyNumberFormat="1" applyFont="1" applyBorder="1" applyAlignment="1">
      <alignment horizontal="right"/>
    </xf>
    <xf numFmtId="0" fontId="1" fillId="0" borderId="0" xfId="0" applyNumberFormat="1" applyFont="1" applyAlignment="1">
      <alignment vertical="top" wrapText="1"/>
    </xf>
    <xf numFmtId="0" fontId="4" fillId="0" borderId="0" xfId="0" applyFont="1" applyAlignment="1">
      <alignment horizontal="left" vertical="top" wrapText="1"/>
    </xf>
    <xf numFmtId="0" fontId="1" fillId="0" borderId="10" xfId="0" applyFont="1" applyBorder="1" applyAlignment="1">
      <alignment vertical="top" wrapText="1"/>
    </xf>
    <xf numFmtId="49" fontId="0" fillId="0" borderId="10" xfId="0" applyNumberFormat="1" applyBorder="1" applyAlignment="1">
      <alignment horizontal="right"/>
    </xf>
    <xf numFmtId="4" fontId="0" fillId="0" borderId="10" xfId="0" applyNumberFormat="1" applyBorder="1" applyAlignment="1">
      <alignment/>
    </xf>
    <xf numFmtId="0" fontId="5" fillId="0" borderId="0" xfId="0" applyFont="1" applyAlignment="1">
      <alignment vertical="top" wrapText="1"/>
    </xf>
    <xf numFmtId="4" fontId="0" fillId="0" borderId="10" xfId="0" applyNumberFormat="1" applyFont="1" applyBorder="1" applyAlignment="1">
      <alignment/>
    </xf>
    <xf numFmtId="0" fontId="6" fillId="0" borderId="0" xfId="0" applyFont="1" applyAlignment="1">
      <alignment vertical="top" wrapText="1"/>
    </xf>
    <xf numFmtId="0" fontId="7" fillId="0" borderId="0" xfId="0" applyFont="1" applyAlignment="1">
      <alignment vertical="top" wrapText="1"/>
    </xf>
    <xf numFmtId="49" fontId="3" fillId="0" borderId="0" xfId="0" applyNumberFormat="1" applyFont="1" applyAlignment="1">
      <alignment horizontal="right"/>
    </xf>
    <xf numFmtId="4" fontId="3" fillId="0" borderId="0" xfId="0" applyNumberFormat="1" applyFont="1" applyAlignment="1">
      <alignment/>
    </xf>
    <xf numFmtId="0" fontId="4" fillId="0" borderId="10" xfId="0" applyFont="1" applyBorder="1" applyAlignment="1">
      <alignment vertical="top" wrapText="1"/>
    </xf>
    <xf numFmtId="49" fontId="3" fillId="0" borderId="10" xfId="0" applyNumberFormat="1" applyFont="1" applyBorder="1" applyAlignment="1">
      <alignment horizontal="right"/>
    </xf>
    <xf numFmtId="4" fontId="3" fillId="0" borderId="10" xfId="0" applyNumberFormat="1" applyFont="1" applyBorder="1" applyAlignment="1">
      <alignment/>
    </xf>
    <xf numFmtId="0" fontId="1" fillId="0" borderId="0" xfId="0" applyFont="1" applyFill="1" applyAlignment="1">
      <alignment vertical="top" wrapText="1"/>
    </xf>
    <xf numFmtId="0" fontId="1" fillId="0" borderId="0" xfId="0" applyFont="1" applyFill="1" applyBorder="1" applyAlignment="1">
      <alignment vertical="top" wrapText="1"/>
    </xf>
    <xf numFmtId="0" fontId="1" fillId="0" borderId="10" xfId="0" applyFont="1" applyFill="1" applyBorder="1" applyAlignment="1">
      <alignment vertical="top" wrapText="1"/>
    </xf>
    <xf numFmtId="0" fontId="1" fillId="0" borderId="0" xfId="0" applyFont="1" applyFill="1" applyBorder="1" applyAlignment="1">
      <alignment vertical="top" wrapText="1"/>
    </xf>
    <xf numFmtId="49" fontId="0" fillId="0" borderId="0" xfId="0" applyNumberFormat="1" applyFill="1" applyAlignment="1">
      <alignment horizontal="right"/>
    </xf>
    <xf numFmtId="4" fontId="0" fillId="0" borderId="0" xfId="0" applyNumberFormat="1" applyFill="1" applyAlignment="1">
      <alignment/>
    </xf>
    <xf numFmtId="0" fontId="0" fillId="0" borderId="0" xfId="0" applyFill="1" applyAlignment="1">
      <alignment/>
    </xf>
    <xf numFmtId="49" fontId="0" fillId="0" borderId="0" xfId="0" applyNumberFormat="1" applyFill="1" applyBorder="1" applyAlignment="1">
      <alignment horizontal="right"/>
    </xf>
    <xf numFmtId="4" fontId="0" fillId="0" borderId="0" xfId="0" applyNumberFormat="1" applyFill="1" applyBorder="1" applyAlignment="1">
      <alignment/>
    </xf>
    <xf numFmtId="0" fontId="1" fillId="0" borderId="10" xfId="0" applyNumberFormat="1" applyFont="1" applyFill="1" applyBorder="1" applyAlignment="1">
      <alignment vertical="top" wrapText="1"/>
    </xf>
    <xf numFmtId="49" fontId="0" fillId="0" borderId="10" xfId="0" applyNumberFormat="1" applyFill="1" applyBorder="1" applyAlignment="1">
      <alignment horizontal="right"/>
    </xf>
    <xf numFmtId="4" fontId="0" fillId="0" borderId="10" xfId="0" applyNumberFormat="1" applyFill="1" applyBorder="1" applyAlignment="1">
      <alignment/>
    </xf>
    <xf numFmtId="0" fontId="4" fillId="0" borderId="0" xfId="0" applyFont="1" applyFill="1" applyAlignment="1">
      <alignment vertical="top" wrapText="1"/>
    </xf>
    <xf numFmtId="4" fontId="3" fillId="0" borderId="0" xfId="0" applyNumberFormat="1" applyFont="1" applyFill="1" applyAlignment="1">
      <alignment/>
    </xf>
    <xf numFmtId="0" fontId="4" fillId="0" borderId="0" xfId="0" applyFont="1" applyFill="1" applyBorder="1" applyAlignment="1">
      <alignment vertical="top" wrapText="1"/>
    </xf>
    <xf numFmtId="0" fontId="1" fillId="0" borderId="0" xfId="0" applyFont="1" applyFill="1" applyAlignment="1">
      <alignment vertical="top" wrapText="1"/>
    </xf>
    <xf numFmtId="49" fontId="0" fillId="0" borderId="0" xfId="0" applyNumberFormat="1" applyFont="1" applyFill="1" applyAlignment="1">
      <alignment horizontal="right"/>
    </xf>
    <xf numFmtId="0" fontId="0" fillId="0" borderId="0" xfId="0" applyFill="1" applyAlignment="1">
      <alignment horizontal="right"/>
    </xf>
    <xf numFmtId="49" fontId="0" fillId="0" borderId="0" xfId="0" applyNumberFormat="1" applyFont="1" applyFill="1" applyAlignment="1">
      <alignment horizontal="right"/>
    </xf>
    <xf numFmtId="0" fontId="43" fillId="0" borderId="0" xfId="0" applyFont="1" applyFill="1" applyAlignment="1">
      <alignment vertical="top"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7"/>
  <sheetViews>
    <sheetView showZeros="0" tabSelected="1" zoomScale="120" zoomScaleNormal="120" zoomScalePageLayoutView="0" workbookViewId="0" topLeftCell="A1">
      <selection activeCell="F172" sqref="F172"/>
    </sheetView>
  </sheetViews>
  <sheetFormatPr defaultColWidth="9.140625" defaultRowHeight="12.75"/>
  <cols>
    <col min="1" max="1" width="4.7109375" style="10" customWidth="1"/>
    <col min="2" max="2" width="42.8515625" style="0" customWidth="1"/>
    <col min="3" max="3" width="3.7109375" style="2" bestFit="1" customWidth="1"/>
    <col min="4" max="4" width="9.140625" style="3" customWidth="1"/>
    <col min="5" max="5" width="11.8515625" style="3" customWidth="1"/>
    <col min="6" max="6" width="14.421875" style="3" customWidth="1"/>
    <col min="7" max="7" width="12.421875" style="0" customWidth="1"/>
    <col min="10" max="10" width="0" style="0" hidden="1" customWidth="1"/>
    <col min="11" max="11" width="10.57421875" style="0" bestFit="1" customWidth="1"/>
  </cols>
  <sheetData>
    <row r="1" spans="1:2" ht="12.75">
      <c r="A1" s="3"/>
      <c r="B1" s="11" t="s">
        <v>80</v>
      </c>
    </row>
    <row r="2" spans="1:2" ht="12.75">
      <c r="A2" s="3"/>
      <c r="B2" s="26"/>
    </row>
    <row r="3" spans="1:2" ht="12.75">
      <c r="A3" s="3"/>
      <c r="B3" s="26"/>
    </row>
    <row r="4" spans="1:2" ht="12.75">
      <c r="A4" s="3"/>
      <c r="B4" s="1" t="s">
        <v>81</v>
      </c>
    </row>
    <row r="5" spans="1:2" ht="12.75">
      <c r="A5" s="3"/>
      <c r="B5" s="8"/>
    </row>
    <row r="6" spans="1:2" ht="12.75">
      <c r="A6" s="3"/>
      <c r="B6" s="8"/>
    </row>
    <row r="7" spans="1:2" ht="12.75">
      <c r="A7" s="9"/>
      <c r="B7" s="1" t="s">
        <v>82</v>
      </c>
    </row>
    <row r="8" spans="1:2" ht="12.75">
      <c r="A8" s="9"/>
      <c r="B8" s="1"/>
    </row>
    <row r="9" spans="1:2" ht="12.75">
      <c r="A9" s="9"/>
      <c r="B9" s="1" t="s">
        <v>83</v>
      </c>
    </row>
    <row r="10" spans="1:2" ht="12.75">
      <c r="A10" s="9"/>
      <c r="B10" s="1"/>
    </row>
    <row r="11" spans="1:2" ht="12.75">
      <c r="A11" s="9"/>
      <c r="B11" s="1" t="s">
        <v>76</v>
      </c>
    </row>
    <row r="12" spans="1:2" ht="54">
      <c r="A12" s="9"/>
      <c r="B12" s="32" t="s">
        <v>57</v>
      </c>
    </row>
    <row r="13" spans="1:2" ht="15.75">
      <c r="A13" s="9"/>
      <c r="B13" s="33"/>
    </row>
    <row r="14" spans="1:2" ht="12.75">
      <c r="A14" s="12"/>
      <c r="B14" s="8" t="s">
        <v>25</v>
      </c>
    </row>
    <row r="15" spans="1:2" ht="12.75">
      <c r="A15" s="12"/>
      <c r="B15" s="1"/>
    </row>
    <row r="16" spans="1:2" ht="12.75">
      <c r="A16" s="16" t="s">
        <v>26</v>
      </c>
      <c r="B16" s="1" t="s">
        <v>27</v>
      </c>
    </row>
    <row r="17" spans="1:7" ht="12.75">
      <c r="A17" s="16"/>
      <c r="B17" s="12"/>
      <c r="C17" s="4"/>
      <c r="D17" s="5"/>
      <c r="E17" s="5"/>
      <c r="F17" s="5"/>
      <c r="G17" s="15"/>
    </row>
    <row r="18" spans="1:7" ht="12.75">
      <c r="A18" s="16" t="s">
        <v>37</v>
      </c>
      <c r="B18" s="12" t="s">
        <v>31</v>
      </c>
      <c r="C18" s="4"/>
      <c r="D18" s="5"/>
      <c r="E18" s="5"/>
      <c r="F18" s="5"/>
      <c r="G18" s="15"/>
    </row>
    <row r="19" spans="1:7" ht="12.75">
      <c r="A19" s="16"/>
      <c r="B19" s="12"/>
      <c r="C19" s="4"/>
      <c r="D19" s="5"/>
      <c r="E19" s="5"/>
      <c r="F19" s="5"/>
      <c r="G19" s="15"/>
    </row>
    <row r="20" spans="1:11" ht="13.5" thickBot="1">
      <c r="A20" s="16" t="s">
        <v>60</v>
      </c>
      <c r="B20" s="27" t="s">
        <v>3</v>
      </c>
      <c r="C20" s="28"/>
      <c r="D20" s="29"/>
      <c r="E20" s="29"/>
      <c r="F20" s="29">
        <f>G20*5%</f>
        <v>0</v>
      </c>
      <c r="G20" s="3">
        <f>F16+F18</f>
        <v>0</v>
      </c>
      <c r="K20" s="3"/>
    </row>
    <row r="21" spans="1:6" ht="12.75">
      <c r="A21" s="12"/>
      <c r="B21" s="8" t="s">
        <v>64</v>
      </c>
      <c r="C21" s="34"/>
      <c r="D21" s="35"/>
      <c r="E21" s="35"/>
      <c r="F21" s="35">
        <f>SUM(F15:F20)</f>
        <v>0</v>
      </c>
    </row>
    <row r="22" spans="1:6" ht="12.75">
      <c r="A22" s="12"/>
      <c r="B22" s="8"/>
      <c r="C22" s="34"/>
      <c r="D22" s="35"/>
      <c r="E22" s="35"/>
      <c r="F22" s="35"/>
    </row>
    <row r="23" spans="1:6" ht="13.5" thickBot="1">
      <c r="A23" s="12"/>
      <c r="B23" s="36" t="s">
        <v>63</v>
      </c>
      <c r="C23" s="37"/>
      <c r="D23" s="38"/>
      <c r="E23" s="38"/>
      <c r="F23" s="38">
        <f>F21*20%</f>
        <v>0</v>
      </c>
    </row>
    <row r="24" spans="1:6" ht="12.75">
      <c r="A24" s="12"/>
      <c r="B24" s="8" t="s">
        <v>65</v>
      </c>
      <c r="C24" s="34"/>
      <c r="D24" s="35"/>
      <c r="E24" s="35"/>
      <c r="F24" s="35">
        <f>SUM(F21:F23)</f>
        <v>0</v>
      </c>
    </row>
    <row r="25" spans="1:6" ht="12.75">
      <c r="A25" s="12"/>
      <c r="B25" s="8"/>
      <c r="C25" s="34"/>
      <c r="D25" s="35"/>
      <c r="E25" s="35"/>
      <c r="F25" s="35"/>
    </row>
    <row r="26" spans="1:6" ht="12.75">
      <c r="A26" s="4"/>
      <c r="B26" s="2"/>
      <c r="F26" s="3">
        <f aca="true" t="shared" si="0" ref="F26:F36">D26*E26</f>
        <v>0</v>
      </c>
    </row>
    <row r="27" spans="1:6" ht="12.75">
      <c r="A27" s="17" t="s">
        <v>26</v>
      </c>
      <c r="B27" s="8" t="s">
        <v>27</v>
      </c>
      <c r="F27" s="3">
        <f t="shared" si="0"/>
        <v>0</v>
      </c>
    </row>
    <row r="28" spans="1:6" ht="12.75">
      <c r="A28" s="12"/>
      <c r="B28" s="1"/>
      <c r="F28" s="3">
        <f t="shared" si="0"/>
        <v>0</v>
      </c>
    </row>
    <row r="29" spans="1:2" ht="12.75">
      <c r="A29" s="12">
        <v>1</v>
      </c>
      <c r="B29" s="1" t="s">
        <v>19</v>
      </c>
    </row>
    <row r="30" spans="1:6" ht="12.75">
      <c r="A30" s="12"/>
      <c r="B30" s="1"/>
      <c r="F30" s="3">
        <f t="shared" si="0"/>
        <v>0</v>
      </c>
    </row>
    <row r="31" spans="1:2" ht="12.75">
      <c r="A31" s="12">
        <v>2</v>
      </c>
      <c r="B31" s="1" t="s">
        <v>29</v>
      </c>
    </row>
    <row r="32" spans="1:6" ht="12.75">
      <c r="A32" s="12"/>
      <c r="B32" s="1"/>
      <c r="C32" s="4"/>
      <c r="D32" s="5"/>
      <c r="E32" s="5"/>
      <c r="F32" s="5">
        <f t="shared" si="0"/>
        <v>0</v>
      </c>
    </row>
    <row r="33" spans="1:6" ht="12.75">
      <c r="A33" s="12">
        <v>3</v>
      </c>
      <c r="B33" s="1" t="s">
        <v>30</v>
      </c>
      <c r="C33" s="4"/>
      <c r="D33" s="5"/>
      <c r="E33" s="5"/>
      <c r="F33" s="5"/>
    </row>
    <row r="34" spans="1:2" ht="12.75">
      <c r="A34" s="12"/>
      <c r="B34" s="1"/>
    </row>
    <row r="35" spans="1:2" ht="12.75">
      <c r="A35" s="12">
        <v>4</v>
      </c>
      <c r="B35" s="1" t="s">
        <v>38</v>
      </c>
    </row>
    <row r="36" spans="1:6" ht="12.75">
      <c r="A36" s="12"/>
      <c r="B36" s="1"/>
      <c r="F36" s="3">
        <f t="shared" si="0"/>
        <v>0</v>
      </c>
    </row>
    <row r="37" spans="1:6" ht="12.75">
      <c r="A37" s="12">
        <v>5</v>
      </c>
      <c r="B37" s="12" t="s">
        <v>39</v>
      </c>
      <c r="C37" s="4"/>
      <c r="D37" s="5"/>
      <c r="E37" s="5"/>
      <c r="F37" s="5"/>
    </row>
    <row r="38" spans="1:6" ht="12.75">
      <c r="A38" s="12"/>
      <c r="B38" s="12"/>
      <c r="C38" s="4"/>
      <c r="D38" s="5"/>
      <c r="E38" s="5"/>
      <c r="F38" s="5"/>
    </row>
    <row r="39" spans="1:6" ht="13.5" thickBot="1">
      <c r="A39" s="12">
        <v>6</v>
      </c>
      <c r="B39" s="27" t="s">
        <v>62</v>
      </c>
      <c r="C39" s="28"/>
      <c r="D39" s="29"/>
      <c r="E39" s="29"/>
      <c r="F39" s="29"/>
    </row>
    <row r="40" spans="1:6" ht="12.75">
      <c r="A40" s="12"/>
      <c r="B40" s="8" t="s">
        <v>40</v>
      </c>
      <c r="F40" s="7">
        <f>SUM(F27:F39)</f>
        <v>0</v>
      </c>
    </row>
    <row r="41" spans="1:6" ht="12.75">
      <c r="A41" s="12"/>
      <c r="B41" s="8"/>
      <c r="F41" s="7"/>
    </row>
    <row r="42" spans="1:6" ht="12.75">
      <c r="A42" s="5"/>
      <c r="B42" s="3"/>
      <c r="F42" s="3">
        <f aca="true" t="shared" si="1" ref="F42:F50">D42*E42</f>
        <v>0</v>
      </c>
    </row>
    <row r="43" spans="1:6" ht="12.75">
      <c r="A43" s="17" t="s">
        <v>28</v>
      </c>
      <c r="B43" s="8" t="s">
        <v>31</v>
      </c>
      <c r="F43" s="3">
        <f t="shared" si="1"/>
        <v>0</v>
      </c>
    </row>
    <row r="44" spans="1:6" ht="12.75">
      <c r="A44" s="12"/>
      <c r="B44" s="1"/>
      <c r="F44" s="3">
        <f t="shared" si="1"/>
        <v>0</v>
      </c>
    </row>
    <row r="45" spans="1:2" ht="12.75">
      <c r="A45" s="12">
        <v>1</v>
      </c>
      <c r="B45" s="1" t="s">
        <v>0</v>
      </c>
    </row>
    <row r="46" spans="1:6" ht="12.75">
      <c r="A46" s="12"/>
      <c r="B46" s="1"/>
      <c r="F46" s="3">
        <f t="shared" si="1"/>
        <v>0</v>
      </c>
    </row>
    <row r="47" spans="1:2" ht="12.75">
      <c r="A47" s="12">
        <v>2</v>
      </c>
      <c r="B47" s="1" t="s">
        <v>10</v>
      </c>
    </row>
    <row r="48" spans="1:6" ht="12.75">
      <c r="A48" s="12"/>
      <c r="B48" s="1"/>
      <c r="F48" s="3">
        <f t="shared" si="1"/>
        <v>0</v>
      </c>
    </row>
    <row r="49" spans="1:2" ht="12.75">
      <c r="A49" s="12">
        <v>3</v>
      </c>
      <c r="B49" s="1" t="s">
        <v>41</v>
      </c>
    </row>
    <row r="50" spans="1:6" ht="12.75">
      <c r="A50" s="12"/>
      <c r="B50" s="1"/>
      <c r="C50" s="4"/>
      <c r="D50" s="5"/>
      <c r="E50" s="5"/>
      <c r="F50" s="5">
        <f t="shared" si="1"/>
        <v>0</v>
      </c>
    </row>
    <row r="51" spans="1:6" ht="12.75">
      <c r="A51" s="12">
        <v>4</v>
      </c>
      <c r="B51" s="1" t="s">
        <v>20</v>
      </c>
      <c r="C51" s="4"/>
      <c r="D51" s="5"/>
      <c r="E51" s="5"/>
      <c r="F51" s="5"/>
    </row>
    <row r="52" spans="1:2" ht="12.75">
      <c r="A52" s="12"/>
      <c r="B52" s="1"/>
    </row>
    <row r="53" spans="1:2" ht="12.75">
      <c r="A53" s="12">
        <v>5</v>
      </c>
      <c r="B53" s="1" t="s">
        <v>18</v>
      </c>
    </row>
    <row r="54" spans="1:2" ht="12.75">
      <c r="A54" s="12"/>
      <c r="B54" s="1"/>
    </row>
    <row r="55" spans="1:2" ht="12.75">
      <c r="A55" s="12">
        <v>6</v>
      </c>
      <c r="B55" s="1" t="s">
        <v>14</v>
      </c>
    </row>
    <row r="56" spans="1:2" ht="12.75">
      <c r="A56" s="12"/>
      <c r="B56" s="1"/>
    </row>
    <row r="57" spans="1:2" ht="12.75">
      <c r="A57" s="12">
        <v>7</v>
      </c>
      <c r="B57" s="1" t="s">
        <v>42</v>
      </c>
    </row>
    <row r="58" spans="1:6" ht="12.75">
      <c r="A58" s="12"/>
      <c r="B58" s="1"/>
      <c r="F58" s="3">
        <f aca="true" t="shared" si="2" ref="F58:F73">D58*E58</f>
        <v>0</v>
      </c>
    </row>
    <row r="59" spans="1:6" ht="13.5" thickBot="1">
      <c r="A59" s="12">
        <v>8</v>
      </c>
      <c r="B59" s="27" t="s">
        <v>48</v>
      </c>
      <c r="C59" s="28"/>
      <c r="D59" s="29"/>
      <c r="E59" s="29"/>
      <c r="F59" s="29"/>
    </row>
    <row r="60" spans="1:6" ht="12.75">
      <c r="A60" s="15"/>
      <c r="B60" s="8" t="s">
        <v>21</v>
      </c>
      <c r="F60" s="7">
        <f>SUM(F45:F59)</f>
        <v>0</v>
      </c>
    </row>
    <row r="61" spans="1:6" ht="12.75">
      <c r="A61" s="17" t="s">
        <v>26</v>
      </c>
      <c r="B61" s="8" t="s">
        <v>27</v>
      </c>
      <c r="F61" s="3">
        <f t="shared" si="2"/>
        <v>0</v>
      </c>
    </row>
    <row r="62" spans="1:2" ht="12.75">
      <c r="A62" s="17"/>
      <c r="B62" s="8"/>
    </row>
    <row r="63" spans="1:2" ht="12.75">
      <c r="A63" s="17"/>
      <c r="B63" s="14" t="s">
        <v>49</v>
      </c>
    </row>
    <row r="64" spans="1:2" ht="255">
      <c r="A64" s="17"/>
      <c r="B64" s="25" t="s">
        <v>53</v>
      </c>
    </row>
    <row r="65" spans="1:6" ht="12.75">
      <c r="A65" s="18"/>
      <c r="B65" s="8"/>
      <c r="F65" s="3">
        <f t="shared" si="2"/>
        <v>0</v>
      </c>
    </row>
    <row r="66" spans="1:6" ht="12.75">
      <c r="A66" s="18">
        <v>1</v>
      </c>
      <c r="B66" s="8" t="s">
        <v>22</v>
      </c>
      <c r="F66" s="3">
        <f t="shared" si="2"/>
        <v>0</v>
      </c>
    </row>
    <row r="67" spans="1:6" ht="12.75">
      <c r="A67" s="12"/>
      <c r="B67" s="1"/>
      <c r="F67" s="3">
        <f t="shared" si="2"/>
        <v>0</v>
      </c>
    </row>
    <row r="68" spans="1:6" ht="12.75">
      <c r="A68" s="12"/>
      <c r="B68" s="1" t="s">
        <v>43</v>
      </c>
      <c r="C68" s="6"/>
      <c r="D68" s="7"/>
      <c r="E68" s="7"/>
      <c r="F68" s="3">
        <f t="shared" si="2"/>
        <v>0</v>
      </c>
    </row>
    <row r="69" spans="1:6" ht="102">
      <c r="A69" s="12"/>
      <c r="B69" s="1" t="s">
        <v>24</v>
      </c>
      <c r="F69" s="3">
        <f t="shared" si="2"/>
        <v>0</v>
      </c>
    </row>
    <row r="70" spans="1:6" ht="12.75">
      <c r="A70" s="12"/>
      <c r="B70" s="1"/>
      <c r="F70" s="3">
        <f t="shared" si="2"/>
        <v>0</v>
      </c>
    </row>
    <row r="71" spans="1:6" ht="25.5">
      <c r="A71" s="12">
        <v>1</v>
      </c>
      <c r="B71" s="39" t="s">
        <v>71</v>
      </c>
      <c r="C71" s="2" t="s">
        <v>34</v>
      </c>
      <c r="D71" s="3">
        <v>4</v>
      </c>
      <c r="E71" s="3">
        <v>0</v>
      </c>
      <c r="F71" s="3">
        <f t="shared" si="2"/>
        <v>0</v>
      </c>
    </row>
    <row r="72" spans="1:6" ht="89.25">
      <c r="A72" s="12">
        <v>2</v>
      </c>
      <c r="B72" s="1" t="s">
        <v>73</v>
      </c>
      <c r="C72" s="4" t="s">
        <v>33</v>
      </c>
      <c r="D72" s="5">
        <v>82</v>
      </c>
      <c r="E72" s="5">
        <v>0</v>
      </c>
      <c r="F72" s="3">
        <f t="shared" si="2"/>
        <v>0</v>
      </c>
    </row>
    <row r="73" spans="1:6" ht="38.25">
      <c r="A73" s="12">
        <v>3</v>
      </c>
      <c r="B73" s="1" t="s">
        <v>72</v>
      </c>
      <c r="C73" s="2" t="s">
        <v>33</v>
      </c>
      <c r="D73" s="3">
        <v>82</v>
      </c>
      <c r="E73" s="3">
        <v>0</v>
      </c>
      <c r="F73" s="3">
        <f t="shared" si="2"/>
        <v>0</v>
      </c>
    </row>
    <row r="74" spans="1:2" ht="12.75">
      <c r="A74" s="12"/>
      <c r="B74" s="1"/>
    </row>
    <row r="75" spans="1:6" ht="13.5" thickBot="1">
      <c r="A75" s="12">
        <v>4</v>
      </c>
      <c r="B75" s="41" t="s">
        <v>52</v>
      </c>
      <c r="C75" s="28" t="s">
        <v>34</v>
      </c>
      <c r="D75" s="29">
        <v>1</v>
      </c>
      <c r="E75" s="29">
        <v>0</v>
      </c>
      <c r="F75" s="29">
        <f>D75*E75</f>
        <v>0</v>
      </c>
    </row>
    <row r="76" spans="1:6" ht="12.75">
      <c r="A76" s="5"/>
      <c r="B76" s="7" t="s">
        <v>23</v>
      </c>
      <c r="F76" s="7">
        <f>SUM(F65:F75)</f>
        <v>0</v>
      </c>
    </row>
    <row r="77" spans="1:6" ht="12.75">
      <c r="A77" s="5"/>
      <c r="B77" s="3"/>
      <c r="F77" s="3">
        <f>D77*E77</f>
        <v>0</v>
      </c>
    </row>
    <row r="78" spans="1:6" ht="12.75">
      <c r="A78" s="5"/>
      <c r="B78" s="3"/>
      <c r="F78" s="3">
        <f>D78*E78</f>
        <v>0</v>
      </c>
    </row>
    <row r="79" spans="1:7" ht="12.75">
      <c r="A79" s="18">
        <v>3</v>
      </c>
      <c r="B79" s="8" t="s">
        <v>30</v>
      </c>
      <c r="F79" s="3">
        <f>D79*E79</f>
        <v>0</v>
      </c>
      <c r="G79" s="3"/>
    </row>
    <row r="80" spans="1:7" ht="12.75">
      <c r="A80" s="12"/>
      <c r="B80" s="1"/>
      <c r="F80" s="3">
        <f>D80*E80</f>
        <v>0</v>
      </c>
      <c r="G80" s="3"/>
    </row>
    <row r="81" spans="1:7" ht="38.25">
      <c r="A81" s="40">
        <v>1</v>
      </c>
      <c r="B81" s="39" t="s">
        <v>67</v>
      </c>
      <c r="C81" s="43" t="s">
        <v>32</v>
      </c>
      <c r="D81" s="44">
        <v>2</v>
      </c>
      <c r="E81" s="44"/>
      <c r="F81" s="3">
        <f aca="true" t="shared" si="3" ref="F81:F98">D81*E81</f>
        <v>0</v>
      </c>
      <c r="G81" s="5"/>
    </row>
    <row r="82" spans="1:7" ht="12.75">
      <c r="A82" s="40"/>
      <c r="B82" s="39"/>
      <c r="C82" s="43"/>
      <c r="D82" s="44"/>
      <c r="E82" s="44"/>
      <c r="F82" s="3">
        <f t="shared" si="3"/>
        <v>0</v>
      </c>
      <c r="G82" s="5"/>
    </row>
    <row r="83" spans="1:6" ht="102">
      <c r="A83" s="40">
        <v>2</v>
      </c>
      <c r="B83" s="39" t="s">
        <v>58</v>
      </c>
      <c r="C83" s="43" t="s">
        <v>33</v>
      </c>
      <c r="D83" s="44">
        <v>3.2</v>
      </c>
      <c r="E83" s="44"/>
      <c r="F83" s="44">
        <f t="shared" si="3"/>
        <v>0</v>
      </c>
    </row>
    <row r="84" spans="1:6" ht="12.75">
      <c r="A84" s="40"/>
      <c r="B84" s="39"/>
      <c r="C84" s="43"/>
      <c r="D84" s="44"/>
      <c r="E84" s="44"/>
      <c r="F84" s="44">
        <f t="shared" si="3"/>
        <v>0</v>
      </c>
    </row>
    <row r="85" spans="1:6" ht="89.25">
      <c r="A85" s="40">
        <v>3</v>
      </c>
      <c r="B85" s="39" t="s">
        <v>74</v>
      </c>
      <c r="C85" s="43" t="s">
        <v>33</v>
      </c>
      <c r="D85" s="44">
        <v>82</v>
      </c>
      <c r="E85" s="44"/>
      <c r="F85" s="44">
        <f t="shared" si="3"/>
        <v>0</v>
      </c>
    </row>
    <row r="86" spans="1:6" ht="12.75">
      <c r="A86" s="40"/>
      <c r="B86" s="39"/>
      <c r="C86" s="43"/>
      <c r="D86" s="44"/>
      <c r="E86" s="44"/>
      <c r="F86" s="44">
        <f t="shared" si="3"/>
        <v>0</v>
      </c>
    </row>
    <row r="87" spans="1:6" ht="38.25">
      <c r="A87" s="40">
        <v>4</v>
      </c>
      <c r="B87" s="54" t="s">
        <v>59</v>
      </c>
      <c r="C87" s="43" t="s">
        <v>34</v>
      </c>
      <c r="D87" s="44">
        <v>4</v>
      </c>
      <c r="E87" s="44"/>
      <c r="F87" s="44">
        <f t="shared" si="3"/>
        <v>0</v>
      </c>
    </row>
    <row r="88" spans="1:6" ht="12.75">
      <c r="A88" s="40"/>
      <c r="B88" s="39"/>
      <c r="C88" s="43"/>
      <c r="D88" s="44"/>
      <c r="E88" s="44"/>
      <c r="F88" s="3">
        <f t="shared" si="3"/>
        <v>0</v>
      </c>
    </row>
    <row r="89" spans="1:6" ht="38.25">
      <c r="A89" s="40">
        <v>5</v>
      </c>
      <c r="B89" s="39" t="s">
        <v>68</v>
      </c>
      <c r="C89" s="43" t="s">
        <v>33</v>
      </c>
      <c r="D89" s="44">
        <v>16</v>
      </c>
      <c r="E89" s="44"/>
      <c r="F89" s="3">
        <f t="shared" si="3"/>
        <v>0</v>
      </c>
    </row>
    <row r="90" spans="1:6" ht="12.75">
      <c r="A90" s="40"/>
      <c r="B90" s="39"/>
      <c r="C90" s="43"/>
      <c r="D90" s="44"/>
      <c r="E90" s="44"/>
      <c r="F90" s="3">
        <f t="shared" si="3"/>
        <v>0</v>
      </c>
    </row>
    <row r="91" spans="1:6" ht="38.25">
      <c r="A91" s="40">
        <v>6</v>
      </c>
      <c r="B91" s="39" t="s">
        <v>66</v>
      </c>
      <c r="C91" s="43" t="s">
        <v>33</v>
      </c>
      <c r="D91" s="44">
        <v>30</v>
      </c>
      <c r="E91" s="44"/>
      <c r="F91" s="3">
        <f t="shared" si="3"/>
        <v>0</v>
      </c>
    </row>
    <row r="92" spans="1:6" ht="12.75">
      <c r="A92" s="40"/>
      <c r="B92" s="39"/>
      <c r="C92" s="43"/>
      <c r="D92" s="44"/>
      <c r="E92" s="44"/>
      <c r="F92" s="3">
        <f t="shared" si="3"/>
        <v>0</v>
      </c>
    </row>
    <row r="93" spans="1:6" ht="63.75">
      <c r="A93" s="40">
        <v>7</v>
      </c>
      <c r="B93" s="39" t="s">
        <v>70</v>
      </c>
      <c r="C93" s="43" t="s">
        <v>33</v>
      </c>
      <c r="D93" s="44"/>
      <c r="E93" s="44"/>
      <c r="F93" s="3">
        <f t="shared" si="3"/>
        <v>0</v>
      </c>
    </row>
    <row r="94" spans="1:6" ht="12.75">
      <c r="A94" s="40"/>
      <c r="B94" s="39"/>
      <c r="C94" s="43"/>
      <c r="D94" s="44"/>
      <c r="E94" s="44"/>
      <c r="F94" s="3">
        <f t="shared" si="3"/>
        <v>0</v>
      </c>
    </row>
    <row r="95" spans="1:6" ht="89.25">
      <c r="A95" s="40">
        <v>8</v>
      </c>
      <c r="B95" s="39" t="s">
        <v>13</v>
      </c>
      <c r="C95" s="43"/>
      <c r="D95" s="44"/>
      <c r="E95" s="44"/>
      <c r="F95" s="3">
        <f t="shared" si="3"/>
        <v>0</v>
      </c>
    </row>
    <row r="96" spans="1:6" ht="12.75">
      <c r="A96" s="12"/>
      <c r="B96" s="1" t="s">
        <v>16</v>
      </c>
      <c r="C96" s="2" t="s">
        <v>36</v>
      </c>
      <c r="D96" s="3">
        <v>50</v>
      </c>
      <c r="F96" s="3">
        <f t="shared" si="3"/>
        <v>0</v>
      </c>
    </row>
    <row r="97" spans="1:6" ht="12.75">
      <c r="A97" s="12"/>
      <c r="B97" s="1" t="s">
        <v>17</v>
      </c>
      <c r="C97" s="2" t="s">
        <v>36</v>
      </c>
      <c r="D97" s="3">
        <v>50</v>
      </c>
      <c r="F97" s="3">
        <f t="shared" si="3"/>
        <v>0</v>
      </c>
    </row>
    <row r="98" spans="1:6" ht="13.5" thickBot="1">
      <c r="A98" s="12"/>
      <c r="B98" s="27" t="s">
        <v>69</v>
      </c>
      <c r="C98" s="28" t="s">
        <v>34</v>
      </c>
      <c r="D98" s="29">
        <v>1</v>
      </c>
      <c r="E98" s="29"/>
      <c r="F98" s="29">
        <f t="shared" si="3"/>
        <v>0</v>
      </c>
    </row>
    <row r="99" spans="1:6" ht="12.75">
      <c r="A99" s="4"/>
      <c r="B99" s="13" t="s">
        <v>44</v>
      </c>
      <c r="F99" s="7">
        <f>SUM(F78:F98)</f>
        <v>0</v>
      </c>
    </row>
    <row r="100" spans="1:2" ht="12.75">
      <c r="A100" s="4"/>
      <c r="B100" s="2"/>
    </row>
    <row r="101" spans="1:2" ht="12.75">
      <c r="A101" s="17" t="s">
        <v>28</v>
      </c>
      <c r="B101" s="8" t="s">
        <v>31</v>
      </c>
    </row>
    <row r="102" ht="12.75">
      <c r="A102" s="19"/>
    </row>
    <row r="103" spans="1:2" ht="12.75">
      <c r="A103" s="18">
        <v>2</v>
      </c>
      <c r="B103" s="8" t="s">
        <v>10</v>
      </c>
    </row>
    <row r="104" spans="1:2" ht="12.75">
      <c r="A104" s="18"/>
      <c r="B104" s="8"/>
    </row>
    <row r="105" spans="1:2" ht="12.75">
      <c r="A105" s="12"/>
      <c r="B105" s="14" t="s">
        <v>1</v>
      </c>
    </row>
    <row r="106" spans="1:2" ht="178.5">
      <c r="A106" s="12"/>
      <c r="B106" s="25" t="s">
        <v>12</v>
      </c>
    </row>
    <row r="107" spans="1:2" ht="12.75">
      <c r="A107" s="12"/>
      <c r="B107" s="30"/>
    </row>
    <row r="108" spans="1:6" ht="89.25">
      <c r="A108" s="12"/>
      <c r="B108" s="14" t="s">
        <v>11</v>
      </c>
      <c r="C108" s="20"/>
      <c r="D108" s="21"/>
      <c r="F108" s="22"/>
    </row>
    <row r="109" spans="1:6" ht="12.75">
      <c r="A109" s="12"/>
      <c r="B109" s="1"/>
      <c r="C109" s="20"/>
      <c r="D109" s="21"/>
      <c r="F109" s="22">
        <f>D109*E109</f>
        <v>0</v>
      </c>
    </row>
    <row r="110" spans="1:6" ht="89.25">
      <c r="A110" s="40">
        <v>1</v>
      </c>
      <c r="B110" s="58" t="s">
        <v>77</v>
      </c>
      <c r="C110" s="57" t="s">
        <v>34</v>
      </c>
      <c r="D110" s="21">
        <v>1</v>
      </c>
      <c r="F110" s="22">
        <f>D110*E110</f>
        <v>0</v>
      </c>
    </row>
    <row r="111" spans="1:6" ht="13.5" thickBot="1">
      <c r="A111" s="40"/>
      <c r="B111" s="41"/>
      <c r="C111" s="49"/>
      <c r="D111" s="29"/>
      <c r="E111" s="29"/>
      <c r="F111" s="31"/>
    </row>
    <row r="112" spans="1:6" ht="12.75" customHeight="1" hidden="1">
      <c r="A112" s="40"/>
      <c r="B112" s="51" t="s">
        <v>9</v>
      </c>
      <c r="C112" s="43"/>
      <c r="F112" s="7">
        <f>SUM(F109:F111)</f>
        <v>0</v>
      </c>
    </row>
    <row r="113" spans="1:3" ht="12.75">
      <c r="A113" s="40"/>
      <c r="B113" s="44"/>
      <c r="C113" s="43"/>
    </row>
    <row r="114" spans="1:3" ht="12.75">
      <c r="A114" s="53">
        <v>3</v>
      </c>
      <c r="B114" s="51" t="s">
        <v>41</v>
      </c>
      <c r="C114" s="43"/>
    </row>
    <row r="115" spans="1:3" ht="12.75">
      <c r="A115" s="53"/>
      <c r="B115" s="51"/>
      <c r="C115" s="43"/>
    </row>
    <row r="116" spans="1:3" ht="12.75">
      <c r="A116" s="40"/>
      <c r="B116" s="39" t="s">
        <v>1</v>
      </c>
      <c r="C116" s="43"/>
    </row>
    <row r="117" spans="1:3" ht="114.75">
      <c r="A117" s="40"/>
      <c r="B117" s="54" t="s">
        <v>56</v>
      </c>
      <c r="C117" s="43"/>
    </row>
    <row r="118" spans="1:5" ht="25.5">
      <c r="A118" s="40"/>
      <c r="B118" s="54" t="s">
        <v>61</v>
      </c>
      <c r="C118" s="46"/>
      <c r="D118" s="5"/>
      <c r="E118" s="5"/>
    </row>
    <row r="119" spans="1:5" ht="12.75">
      <c r="A119" s="40"/>
      <c r="B119" s="54"/>
      <c r="C119" s="46"/>
      <c r="D119" s="5"/>
      <c r="E119" s="5"/>
    </row>
    <row r="120" spans="1:6" ht="76.5">
      <c r="A120" s="40">
        <v>1</v>
      </c>
      <c r="B120" s="54" t="s">
        <v>79</v>
      </c>
      <c r="C120" s="46" t="s">
        <v>34</v>
      </c>
      <c r="D120" s="5">
        <v>4</v>
      </c>
      <c r="E120" s="5"/>
      <c r="F120" s="3">
        <f>D120*E120</f>
        <v>0</v>
      </c>
    </row>
    <row r="121" spans="1:6" ht="13.5" thickBot="1">
      <c r="A121" s="12"/>
      <c r="B121" s="27"/>
      <c r="C121" s="28"/>
      <c r="D121" s="29"/>
      <c r="E121" s="29"/>
      <c r="F121" s="29"/>
    </row>
    <row r="122" spans="1:6" ht="12.75">
      <c r="A122" s="12"/>
      <c r="B122" s="8" t="s">
        <v>45</v>
      </c>
      <c r="F122" s="7">
        <f>SUM(F120:F121)</f>
        <v>0</v>
      </c>
    </row>
    <row r="123" spans="1:2" ht="11.25" customHeight="1">
      <c r="A123" s="12"/>
      <c r="B123" s="1"/>
    </row>
    <row r="124" spans="1:2" ht="12.75">
      <c r="A124" s="18">
        <v>6</v>
      </c>
      <c r="B124" s="8" t="s">
        <v>14</v>
      </c>
    </row>
    <row r="125" spans="1:2" ht="12.75">
      <c r="A125" s="18"/>
      <c r="B125" s="8"/>
    </row>
    <row r="126" spans="1:2" ht="12.75">
      <c r="A126" s="23"/>
      <c r="B126" s="14" t="s">
        <v>43</v>
      </c>
    </row>
    <row r="127" spans="1:2" ht="38.25">
      <c r="A127" s="23"/>
      <c r="B127" s="14" t="s">
        <v>54</v>
      </c>
    </row>
    <row r="128" spans="1:2" ht="12.75">
      <c r="A128" s="12"/>
      <c r="B128" s="14"/>
    </row>
    <row r="129" spans="1:6" ht="127.5">
      <c r="A129" s="42">
        <v>1</v>
      </c>
      <c r="B129" s="40" t="s">
        <v>78</v>
      </c>
      <c r="C129" s="46" t="s">
        <v>33</v>
      </c>
      <c r="D129" s="47">
        <v>83</v>
      </c>
      <c r="E129" s="47"/>
      <c r="F129" s="44">
        <f>D129*E129</f>
        <v>0</v>
      </c>
    </row>
    <row r="130" spans="1:6" ht="12.75">
      <c r="A130" s="42"/>
      <c r="B130" s="40"/>
      <c r="C130" s="46"/>
      <c r="D130" s="47"/>
      <c r="E130" s="47"/>
      <c r="F130" s="44">
        <f>D130*E130</f>
        <v>0</v>
      </c>
    </row>
    <row r="131" spans="1:6" ht="127.5">
      <c r="A131" s="42">
        <v>2</v>
      </c>
      <c r="B131" s="40" t="s">
        <v>7</v>
      </c>
      <c r="C131" s="46" t="s">
        <v>33</v>
      </c>
      <c r="D131" s="47">
        <v>53</v>
      </c>
      <c r="E131" s="47"/>
      <c r="F131" s="44">
        <f>D131*E131</f>
        <v>0</v>
      </c>
    </row>
    <row r="132" spans="1:6" ht="12.75">
      <c r="A132" s="23"/>
      <c r="B132" s="12"/>
      <c r="C132" s="4"/>
      <c r="D132" s="5"/>
      <c r="E132" s="5"/>
      <c r="F132" s="3">
        <f>D132*E132</f>
        <v>0</v>
      </c>
    </row>
    <row r="133" spans="1:6" ht="12.75">
      <c r="A133" s="12"/>
      <c r="B133" s="13" t="s">
        <v>15</v>
      </c>
      <c r="F133" s="7">
        <f>SUM(F129:F132)</f>
        <v>0</v>
      </c>
    </row>
    <row r="134" spans="1:2" ht="12.75">
      <c r="A134" s="12"/>
      <c r="B134" s="2"/>
    </row>
    <row r="135" spans="1:2" ht="12.75">
      <c r="A135" s="24" t="s">
        <v>4</v>
      </c>
      <c r="B135" s="8" t="s">
        <v>46</v>
      </c>
    </row>
    <row r="136" spans="1:2" ht="12.75">
      <c r="A136" s="24"/>
      <c r="B136" s="8"/>
    </row>
    <row r="137" spans="1:2" ht="12.75">
      <c r="A137" s="24"/>
      <c r="B137" s="14" t="s">
        <v>43</v>
      </c>
    </row>
    <row r="138" spans="1:2" ht="12.75">
      <c r="A138" s="24"/>
      <c r="B138" s="14" t="s">
        <v>55</v>
      </c>
    </row>
    <row r="139" spans="1:2" ht="12.75">
      <c r="A139" s="4"/>
      <c r="B139" s="1"/>
    </row>
    <row r="140" spans="1:6" ht="63.75">
      <c r="A140" s="42">
        <v>1</v>
      </c>
      <c r="B140" s="39" t="s">
        <v>50</v>
      </c>
      <c r="C140" s="43" t="s">
        <v>33</v>
      </c>
      <c r="D140" s="44">
        <v>150</v>
      </c>
      <c r="E140" s="44"/>
      <c r="F140" s="44">
        <f>D140*E140</f>
        <v>0</v>
      </c>
    </row>
    <row r="141" spans="1:6" ht="12.75">
      <c r="A141" s="40"/>
      <c r="B141" s="39"/>
      <c r="C141" s="43"/>
      <c r="D141" s="44"/>
      <c r="E141" s="44"/>
      <c r="F141" s="44">
        <f aca="true" t="shared" si="4" ref="F141:F146">D141*E141</f>
        <v>0</v>
      </c>
    </row>
    <row r="142" spans="1:6" ht="38.25">
      <c r="A142" s="42">
        <v>2</v>
      </c>
      <c r="B142" s="39" t="s">
        <v>51</v>
      </c>
      <c r="C142" s="43" t="s">
        <v>33</v>
      </c>
      <c r="D142" s="44">
        <v>53</v>
      </c>
      <c r="E142" s="44"/>
      <c r="F142" s="44">
        <f t="shared" si="4"/>
        <v>0</v>
      </c>
    </row>
    <row r="143" spans="1:6" ht="12.75">
      <c r="A143" s="42"/>
      <c r="B143" s="45"/>
      <c r="C143" s="43"/>
      <c r="D143" s="44"/>
      <c r="E143" s="44"/>
      <c r="F143" s="44">
        <f t="shared" si="4"/>
        <v>0</v>
      </c>
    </row>
    <row r="144" spans="1:7" ht="12.75">
      <c r="A144" s="42"/>
      <c r="B144" s="39"/>
      <c r="C144" s="43"/>
      <c r="D144" s="44"/>
      <c r="E144" s="44"/>
      <c r="F144" s="44"/>
      <c r="G144" s="45"/>
    </row>
    <row r="145" spans="1:7" ht="12.75">
      <c r="A145" s="40"/>
      <c r="B145" s="39"/>
      <c r="C145" s="43"/>
      <c r="D145" s="44"/>
      <c r="E145" s="44"/>
      <c r="F145" s="44">
        <f t="shared" si="4"/>
        <v>0</v>
      </c>
      <c r="G145" s="45"/>
    </row>
    <row r="146" spans="1:7" ht="25.5">
      <c r="A146" s="42">
        <v>3</v>
      </c>
      <c r="B146" s="39" t="s">
        <v>5</v>
      </c>
      <c r="C146" s="43" t="s">
        <v>33</v>
      </c>
      <c r="D146" s="44">
        <v>292</v>
      </c>
      <c r="E146" s="44"/>
      <c r="F146" s="44">
        <f t="shared" si="4"/>
        <v>0</v>
      </c>
      <c r="G146" s="45"/>
    </row>
    <row r="147" spans="1:7" ht="13.5" thickBot="1">
      <c r="A147" s="42"/>
      <c r="B147" s="48"/>
      <c r="C147" s="49"/>
      <c r="D147" s="50"/>
      <c r="E147" s="50"/>
      <c r="F147" s="50"/>
      <c r="G147" s="45"/>
    </row>
    <row r="148" spans="1:7" ht="12.75">
      <c r="A148" s="40"/>
      <c r="B148" s="51" t="s">
        <v>47</v>
      </c>
      <c r="C148" s="43"/>
      <c r="D148" s="44"/>
      <c r="E148" s="44"/>
      <c r="F148" s="52">
        <f>SUM(F140:F147)</f>
        <v>0</v>
      </c>
      <c r="G148" s="45"/>
    </row>
    <row r="149" spans="1:7" ht="12.75">
      <c r="A149" s="40"/>
      <c r="B149" s="39"/>
      <c r="C149" s="43"/>
      <c r="D149" s="44"/>
      <c r="E149" s="44"/>
      <c r="F149" s="44"/>
      <c r="G149" s="45"/>
    </row>
    <row r="150" spans="1:7" ht="12.75">
      <c r="A150" s="53">
        <v>8</v>
      </c>
      <c r="B150" s="51" t="s">
        <v>48</v>
      </c>
      <c r="C150" s="43"/>
      <c r="D150" s="44"/>
      <c r="E150" s="44"/>
      <c r="F150" s="44"/>
      <c r="G150" s="45"/>
    </row>
    <row r="151" spans="1:7" ht="12.75">
      <c r="A151" s="40"/>
      <c r="B151" s="39"/>
      <c r="C151" s="43"/>
      <c r="D151" s="44"/>
      <c r="E151" s="44"/>
      <c r="F151" s="44"/>
      <c r="G151" s="45"/>
    </row>
    <row r="152" spans="1:7" ht="38.25">
      <c r="A152" s="40">
        <v>1</v>
      </c>
      <c r="B152" s="54" t="s">
        <v>75</v>
      </c>
      <c r="C152" s="43" t="s">
        <v>33</v>
      </c>
      <c r="D152" s="44">
        <v>47</v>
      </c>
      <c r="E152" s="44"/>
      <c r="F152" s="44">
        <f>D152*E152</f>
        <v>0</v>
      </c>
      <c r="G152" s="45"/>
    </row>
    <row r="153" spans="1:7" ht="12.75">
      <c r="A153" s="40"/>
      <c r="B153" s="54"/>
      <c r="C153" s="43"/>
      <c r="D153" s="44"/>
      <c r="E153" s="44"/>
      <c r="F153" s="44">
        <f>D153*E153</f>
        <v>0</v>
      </c>
      <c r="G153" s="45"/>
    </row>
    <row r="154" spans="1:7" ht="63.75">
      <c r="A154" s="40">
        <v>2</v>
      </c>
      <c r="B154" s="54" t="s">
        <v>6</v>
      </c>
      <c r="C154" s="55" t="s">
        <v>33</v>
      </c>
      <c r="D154" s="44">
        <v>47</v>
      </c>
      <c r="E154" s="44"/>
      <c r="F154" s="44">
        <f>D154*E154</f>
        <v>0</v>
      </c>
      <c r="G154" s="45"/>
    </row>
    <row r="155" spans="1:7" ht="12.75">
      <c r="A155" s="40"/>
      <c r="B155" s="39"/>
      <c r="C155" s="43"/>
      <c r="D155" s="44"/>
      <c r="E155" s="44"/>
      <c r="F155" s="44">
        <f>D155*E155</f>
        <v>0</v>
      </c>
      <c r="G155" s="45"/>
    </row>
    <row r="156" spans="1:7" ht="39" thickBot="1">
      <c r="A156" s="40">
        <v>3</v>
      </c>
      <c r="B156" s="41" t="s">
        <v>2</v>
      </c>
      <c r="C156" s="49" t="s">
        <v>35</v>
      </c>
      <c r="D156" s="50">
        <v>2</v>
      </c>
      <c r="E156" s="50"/>
      <c r="F156" s="50">
        <f>D156*E156</f>
        <v>0</v>
      </c>
      <c r="G156" s="45"/>
    </row>
    <row r="157" spans="1:7" ht="12.75">
      <c r="A157" s="40"/>
      <c r="B157" s="51" t="s">
        <v>8</v>
      </c>
      <c r="C157" s="43"/>
      <c r="D157" s="44"/>
      <c r="E157" s="44"/>
      <c r="F157" s="52">
        <f>SUM(F152:F156)</f>
        <v>0</v>
      </c>
      <c r="G157" s="45"/>
    </row>
    <row r="158" spans="1:7" ht="12.75">
      <c r="A158" s="56"/>
      <c r="B158" s="45"/>
      <c r="C158" s="43"/>
      <c r="D158" s="44"/>
      <c r="E158" s="44"/>
      <c r="F158" s="44"/>
      <c r="G158" s="45"/>
    </row>
    <row r="159" spans="7:8" ht="12.75">
      <c r="G159" s="45"/>
      <c r="H159" s="45"/>
    </row>
    <row r="160" spans="7:8" ht="12.75">
      <c r="G160" s="45"/>
      <c r="H160" s="45"/>
    </row>
    <row r="161" spans="7:8" ht="12.75">
      <c r="G161" s="45"/>
      <c r="H161" s="45"/>
    </row>
    <row r="162" spans="7:8" ht="12.75">
      <c r="G162" s="45"/>
      <c r="H162" s="45"/>
    </row>
    <row r="163" ht="12.75">
      <c r="H163" s="45"/>
    </row>
    <row r="164" ht="12.75">
      <c r="H164" s="45"/>
    </row>
    <row r="165" ht="26.25" customHeight="1">
      <c r="H165" s="45"/>
    </row>
    <row r="166" ht="12.75">
      <c r="H166" s="45"/>
    </row>
    <row r="167" ht="12.75">
      <c r="H167" s="45"/>
    </row>
    <row r="168" ht="12.75">
      <c r="H168" s="45"/>
    </row>
    <row r="169" ht="12.75">
      <c r="H169" s="45"/>
    </row>
    <row r="170" ht="12.75">
      <c r="H170" s="45"/>
    </row>
    <row r="171" ht="12.75">
      <c r="H171" s="45"/>
    </row>
    <row r="172" ht="12.75">
      <c r="H172" s="45"/>
    </row>
    <row r="173" ht="12.75">
      <c r="H173" s="45"/>
    </row>
    <row r="174" ht="12.75">
      <c r="H174" s="45"/>
    </row>
    <row r="175" ht="12.75">
      <c r="H175" s="45"/>
    </row>
    <row r="176" ht="12.75">
      <c r="H176" s="45"/>
    </row>
    <row r="177" ht="12.75">
      <c r="H177" s="45"/>
    </row>
  </sheetData>
  <sheetProtection/>
  <printOptions/>
  <pageMargins left="0.984251968503937" right="0.1968503937007874" top="0.984251968503937" bottom="0.984251968503937" header="0" footer="0"/>
  <pageSetup horizontalDpi="600" verticalDpi="600" orientation="portrait" paperSize="9" r:id="rId1"/>
  <headerFooter alignWithMargins="0">
    <oddHeader>&amp;R&amp;F</oddHeader>
    <oddFooter>&amp;C&amp;P /  &amp;N</oddFooter>
  </headerFooter>
  <rowBreaks count="9" manualBreakCount="9">
    <brk id="13" max="255" man="1"/>
    <brk id="60" max="255" man="1"/>
    <brk id="84" max="255" man="1"/>
    <brk id="112" max="255" man="1"/>
    <brk id="114" max="255" man="1"/>
    <brk id="123" max="255" man="1"/>
    <brk id="135" max="255" man="1"/>
    <brk id="153" max="255" man="1"/>
    <brk id="168"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Mitja Božič</cp:lastModifiedBy>
  <cp:lastPrinted>2010-05-17T14:00:16Z</cp:lastPrinted>
  <dcterms:created xsi:type="dcterms:W3CDTF">2007-01-18T09:39:47Z</dcterms:created>
  <dcterms:modified xsi:type="dcterms:W3CDTF">2020-07-02T06:17:04Z</dcterms:modified>
  <cp:category/>
  <cp:version/>
  <cp:contentType/>
  <cp:contentStatus/>
</cp:coreProperties>
</file>