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activeTab="0"/>
  </bookViews>
  <sheets>
    <sheet name="List1" sheetId="1" r:id="rId1"/>
    <sheet name="List2" sheetId="2" r:id="rId2"/>
  </sheets>
  <definedNames/>
  <calcPr fullCalcOnLoad="1"/>
</workbook>
</file>

<file path=xl/sharedStrings.xml><?xml version="1.0" encoding="utf-8"?>
<sst xmlns="http://schemas.openxmlformats.org/spreadsheetml/2006/main" count="166" uniqueCount="140">
  <si>
    <t xml:space="preserve">OPOMBA! </t>
  </si>
  <si>
    <t>TLAKARSKA DELA SKUPAJ</t>
  </si>
  <si>
    <t>A</t>
  </si>
  <si>
    <t>M2</t>
  </si>
  <si>
    <t>KD</t>
  </si>
  <si>
    <t>MIZARSKA DELA</t>
  </si>
  <si>
    <t>OPOMBA!</t>
  </si>
  <si>
    <t>MIZARSKA DELA SKUPAJ</t>
  </si>
  <si>
    <t>SLIKO-PLESKARSKA DELA</t>
  </si>
  <si>
    <t>SLIKO-PLESKARSKA DELA SKUPAJ</t>
  </si>
  <si>
    <t>TLAKARSKA DELA</t>
  </si>
  <si>
    <t xml:space="preserve">SPLOŠNA OPOMBA! </t>
  </si>
  <si>
    <t>STRUGANJE STARE SLIKARIJE NA NOTRANJIH OBSTOJEČIH BARVANIH FINO OMETANIH STENAH IN IZRAVNAVA Z 2X KITANJEM IN BRUŠENJEM, PRIPRAVLJENO ZA SLIKANJE</t>
  </si>
  <si>
    <t>IZRAVNAVA NOTRANJIH MAVČNIH STEN Z 2X KITANJEM IN BRUŠENJEM, PRIPRAVLJENO ZA SLIKANJE</t>
  </si>
  <si>
    <t>BARVE PO IZBORU ARHITEKTA.</t>
  </si>
  <si>
    <t>C</t>
  </si>
  <si>
    <t>ŠT. PROJEKTA: 2/2020</t>
  </si>
  <si>
    <t xml:space="preserve">DATUM :  MAJ 2020            </t>
  </si>
  <si>
    <t xml:space="preserve">Popis del </t>
  </si>
  <si>
    <t>OPREMA</t>
  </si>
  <si>
    <t>NEPREDVIDENA DELA v višini 5% od A</t>
  </si>
  <si>
    <t>A+C SKUPAJ BREZ DDV EUR</t>
  </si>
  <si>
    <t>A+C SKUPAJ Z DDV EUR</t>
  </si>
  <si>
    <t>II.NADSTROPJE IN STOPNIŠČE</t>
  </si>
  <si>
    <t>PRITLIČJE/LEVO KRILO</t>
  </si>
  <si>
    <t>PISARNE: MONTAŽA COKLA NA OMARI</t>
  </si>
  <si>
    <t>NOVIH VRATNIH KRIL, IVERAL 18MM, BARVA</t>
  </si>
  <si>
    <t xml:space="preserve">DEMONTAŽA OBSTOJEČIH IN MONTAŽA  </t>
  </si>
  <si>
    <t>ČEŠNJA IN OKOVJE</t>
  </si>
  <si>
    <t>IN MONTAŽA FINALIZIRANE TALNE ZAKLJUČNE</t>
  </si>
  <si>
    <t>LETVE</t>
  </si>
  <si>
    <t xml:space="preserve">DEMONTAŽA OBSTOJEČIH TALNIH LETEV </t>
  </si>
  <si>
    <t>SEJNA SOBA</t>
  </si>
  <si>
    <t>STOPNIŠČE</t>
  </si>
  <si>
    <t>K</t>
  </si>
  <si>
    <t>OSTALA OPREMA</t>
  </si>
  <si>
    <t xml:space="preserve">MIZARSKA DELA                   </t>
  </si>
  <si>
    <t>SLIKARSKO -PLESKARSKA DELA</t>
  </si>
  <si>
    <t xml:space="preserve">OSTALA OPREMA                          </t>
  </si>
  <si>
    <t>PRI IZVEDBI PREDMETNIH DEL JE STRIKTNO UPOŠTEVATI VSE ZAHTEVE V VEZI VARSTVA PRI DELU TAKO ZAPOSLENIH KOT MIMOIDOČIH. VSI DOSTOPI MORAJO BITI USTREZNO ZAVAROVANI IN OZNAČENI TER NEMOTEČI ZA UPORABNIKE SOSEDNJIH OBJEKTOV. IZVAJALEC DEL SI MORA DELOVIŠČE OGLEDATI NA LICU MESTA. V CENI JE ZAJETI VSE MOREBITNE STROŠKE, KI BI NASTALI KOT POSLEDICA UTESNJENEGA DELOVIŠČA.</t>
  </si>
  <si>
    <t>1</t>
  </si>
  <si>
    <t>NAROČNIK:   OBČINA ILIRSKA BISTRICA</t>
  </si>
  <si>
    <t>OBJEKT: OBČINSKA STAVBA</t>
  </si>
  <si>
    <t>ZADEVA:   POPIS DEL</t>
  </si>
  <si>
    <t>VIŠINA 74CM, BELE BARVE, PODNOŽJE SIVO</t>
  </si>
  <si>
    <t>ENAKOVREDNI IZDELEK, DIM. 100X200,</t>
  </si>
  <si>
    <t>PISALNA MIZA EASY SPACE ALI DRUGI</t>
  </si>
  <si>
    <t>PISALNA MIZA EASY SPACE OZIROMA DRUGI ENAKOVREDNI IZDELEK, DIM.160X80,VIŠINA 74 CM, BELA BARVA, PODNOŽJE TEMNO SIVO</t>
  </si>
  <si>
    <t>PISALA</t>
  </si>
  <si>
    <t>PREDALNIK MOBILNI EASY SPACE OZIROMA</t>
  </si>
  <si>
    <t>5 KOM</t>
  </si>
  <si>
    <t>1 KOM</t>
  </si>
  <si>
    <t xml:space="preserve">DRUGI ENAKOVREDNI IZDELEK, 3 PREDALI Z </t>
  </si>
  <si>
    <t>ZAKLEPANJEM, DIM. 43X48, VIŠINA 60 CM,</t>
  </si>
  <si>
    <t>ROČKE ALU, BARVA TEMNO SIVA, VLOŽEK ZA</t>
  </si>
  <si>
    <t>CPU MS SLATA OZIROMA ENAKOVREDNI</t>
  </si>
  <si>
    <t>IZDELEK, TEMNO SIVA</t>
  </si>
  <si>
    <t>OMARA DVOKRILNA EASY SPACE OZ. DRUGI</t>
  </si>
  <si>
    <t xml:space="preserve">ENAKOVREDNI IZDELEK DIM. 80X44, VIŠINA </t>
  </si>
  <si>
    <t xml:space="preserve">189 CM, Z ZAKLEPANJEM, BARVA TEMNO SIVA </t>
  </si>
  <si>
    <t>S SVETLO SIVIMI FRONTAMI</t>
  </si>
  <si>
    <t>7 KOM</t>
  </si>
  <si>
    <t>VERTIKALNI NOSILEC KABLA ZA MIZO, BARVA</t>
  </si>
  <si>
    <t>TEMNO SIVA</t>
  </si>
  <si>
    <t>6 KOM</t>
  </si>
  <si>
    <t>DIM. 2000X1800X450</t>
  </si>
  <si>
    <t xml:space="preserve">ALI DRUGI ENAKOVREDNI IZDELEK, </t>
  </si>
  <si>
    <t>OMARE Z DRSNIMI VRATI ZA ARHIV SLIDE</t>
  </si>
  <si>
    <t>STENSKA OBLOGA NA HODNIKU, PROFILIRANA</t>
  </si>
  <si>
    <t>MIZICE NA HODNIKU, BARVA PODNOŽJA ZLATA</t>
  </si>
  <si>
    <t>2 KOM</t>
  </si>
  <si>
    <t xml:space="preserve">OGLEDALA NA HODNIKU, BARVA OKVIRJA </t>
  </si>
  <si>
    <t>DRUGI ENAKOVREDNI IZDELEK</t>
  </si>
  <si>
    <t xml:space="preserve">POTOPNA STIKALA </t>
  </si>
  <si>
    <t>ADAPTERJI HDMI-VGA 15cm, mikro HDMI-VGA 10cm, Display port-VGA, mini display port-VGA, USB Type C-VGA</t>
  </si>
  <si>
    <t xml:space="preserve">TEKSTILNE TALNE OBLOGE ZA STOPNIŠČE TIP GRANATA OZIROMA DRUGI ENAKOVREDNI IZDELEK, BARVA TEMNO SIVA (98), RAZRED 33 (PRIMERNO ZA SREDNJE OBREMENITVE), SKUPNA VIŠINA 5,6 MM                                             </t>
  </si>
  <si>
    <t xml:space="preserve">TEKSTILNE TALNE OBLOGE ZA STOPNIŠČE TIP GRANATA OZIROMA DRUGI ENAKOVREDNI IZDELEK, BARVA TEMNO SIVA (98), RAZRED 33 (PRIMERNO ZA SREDNJE OBREMENITVE), SKUPNA VIŠINA 6,6 MM                                             </t>
  </si>
  <si>
    <t>TEKSTILNI TEKAČ Z LOGOTIPOM OBČINE 150X90</t>
  </si>
  <si>
    <t>VISEČA SVETILA EGLO 49882 AMESBURY OZ.</t>
  </si>
  <si>
    <t>8 KOM</t>
  </si>
  <si>
    <t>3 KOM</t>
  </si>
  <si>
    <t>KLUBSKA MIZICA /STRANSKI HODNIK-CEP ALI DRUGI PRIMERLJIV IZDELEK, DIM. 50X50X53, MATERIAL: NARAVNA BARVA LESA</t>
  </si>
  <si>
    <t>FOTELJI HODNIK : Fotelj za stranke, oblazinjen s prešitimi gumbi, material: tekstil ali usnje ali umetno usnje, barva: siva ali temno rumena</t>
  </si>
  <si>
    <t>FOTELJ HODNIK : Fotelji za stranke, oblazinjen s prešitimi gumbi, material: tekstil ali usnje ali umetno usnje, barva: siva ali temno rumena</t>
  </si>
  <si>
    <t>VHODNA AVLA</t>
  </si>
  <si>
    <t xml:space="preserve">PREDALNIK MOBILNI EASY SPACE CADDY OZ.  </t>
  </si>
  <si>
    <t>DIM. 70,6X63X113</t>
  </si>
  <si>
    <t xml:space="preserve">DRUGI ENAKOVREDNI IZDELEK </t>
  </si>
  <si>
    <t xml:space="preserve">KLASIČNA OGLASNA TABLA </t>
  </si>
  <si>
    <t>1 KOS</t>
  </si>
  <si>
    <t>STOL DIREKTOR Sonata Lux HRU ES črn usnjen oz. enakovredni izdelek</t>
  </si>
  <si>
    <t>26KOM</t>
  </si>
  <si>
    <t>FOLIJA TRANS. ZA POD STOL dim.120x120</t>
  </si>
  <si>
    <t>DEMONTAŽA OBSTOJEČIH TALNIH LETEV IN  MONTAŽA NOVIH TALNIH LETEV; 42dm TALNE LETVICE VIŠINE 11,0 CM /SEJNA SOBA</t>
  </si>
  <si>
    <t>DEMONTAŽA OBSTOJEČIH TALNIH LETEV IN  MONTAŽA NOVIH TALNIH LETEV; 26dm TALNE LETVICE VIŠINE 11,0 CM /NA DVEH HODNIKIH 2.NDST.</t>
  </si>
  <si>
    <t>KITANJE RAZPOK, INJEKTIRANJE LEPILA (10m2)</t>
  </si>
  <si>
    <t xml:space="preserve">VOZIČEK ZA RAČUNALNIK EASY SPACE ALI </t>
  </si>
  <si>
    <t>11 KOM</t>
  </si>
  <si>
    <t xml:space="preserve">PULT Z MIZO ZA ZAPOSLENEGA V DOLŽINI </t>
  </si>
  <si>
    <t>PISARNIŠKEM POHIŠTVU</t>
  </si>
  <si>
    <t>ZAMENJAVA ROČAJEV NA OBSTOJEČEM</t>
  </si>
  <si>
    <t>PODNOŽJE, KAMNITA OBLOGA</t>
  </si>
  <si>
    <t>ZAVESE ZA CELO STAVBO PO IZBIRI NAROČNIKA</t>
  </si>
  <si>
    <t>BRUŠENJE IN LAKIRANJE  TALNE OBLOGE -PARKET V 2.NDST. (SKUPAJ 30m2 - POD VSAKIM STOLOM V PISARNAH)</t>
  </si>
  <si>
    <t>STOLI/PRITLIČJE</t>
  </si>
  <si>
    <t>STOLI/2.NADSTROPJE</t>
  </si>
  <si>
    <t>2X SLIKANJE ŽE IZRAVNANIH NOTRANJIH  STEN IN STROPOV Z BELO IN SIVO BARVO (ODTENEK IZBERE NAROČNIK)</t>
  </si>
  <si>
    <t>8,78TM, BARVA BELA/V=105, PO IZBIRI NAROČNIKA</t>
  </si>
  <si>
    <t>STOL STRANKA : Stol za stranke tip: Bee JD7399-2A ali drugi enakovredni izdelek, barva: temno siva (JND253-21#) in svetlo siva (JND99-16#) oz. enakovredni izdelek</t>
  </si>
  <si>
    <t>PISARNIŠKI STOL:Pisarniški stol tip Navigo Uph Basic ali drugi enakovredni izdelek, ergonomsko nastavljiv z nastavljivim naslonov po višini, synchro mehanizem z nastavljivo globino sedeža, po višini nastavljivi rokonasloni, nastavljiva višina stola in naklon, barva: črno podnožje, umetno usnje (tip:Valencia VL4043) ali drugi enakovredni izdelek</t>
  </si>
  <si>
    <t>STOL STRANKA : Bee JD7399-2A ali drugi enakovredni izdelek, barva: temno siva (JND253-21#) in svetlo siva (JND99-16#) oz. enakovredni izdelek</t>
  </si>
  <si>
    <t>VISEČA SVETILA EGLO 49886 AMESBURY OZ. DRUG ENAKOVREDNI IZDELEK</t>
  </si>
  <si>
    <t>ZLATA, DIM. 65X165, PO IZBIRI NAROČNIKA</t>
  </si>
  <si>
    <t>DIMENZIJA (okrogla/ R=50), PO IZBIRI NAROČNIKA</t>
  </si>
  <si>
    <t>POPRAVILO DRSNIH VRAT OMAR IN ROČAJEV NA OBSTOJEČEM POHIŠTVU/ PODSTREŠJE</t>
  </si>
  <si>
    <t xml:space="preserve">PANELNE ZAVESE IN GUBANE ROLO ZAVESE Z </t>
  </si>
  <si>
    <t>DVIŽNIM SISTEMOM, VKLJUČENA MONTAŽA</t>
  </si>
  <si>
    <t>4X ZAVESA dim. 190x240; 2X ZAVESA dim.60x240;</t>
  </si>
  <si>
    <t>4X ZAVESA dim.120x240; 6X ZAVESA dim.100x240;</t>
  </si>
  <si>
    <t xml:space="preserve">2X PANEL.ZAVESA dim.230x310; </t>
  </si>
  <si>
    <t>5X PANEL.ZAVESA dim.270x410; 5X ZAVESA dim.120x250;</t>
  </si>
  <si>
    <t xml:space="preserve">NABAVA IN ZAMENJAVA DVEH PODSTREŠNIH </t>
  </si>
  <si>
    <t xml:space="preserve">LESENIH OKEN (Natur leseno z senčili),POPRAVILO </t>
  </si>
  <si>
    <t>LINOLEJA PODSTREŠJA 10M2</t>
  </si>
  <si>
    <t>TESNENJA OKENSKIH ODPRTIN IN ODPRTINE</t>
  </si>
  <si>
    <t xml:space="preserve">V SANITARIJAH NA PODSTREŠJU, ZAMENJAVA </t>
  </si>
  <si>
    <t>PREPROGA DIM. 200X150 PO IZBIRI NAROČNIKA - SPREJEMNA PISARNA</t>
  </si>
  <si>
    <t xml:space="preserve">NABAVA IN MONTAŽA KOVINSKIH MREŽ NA </t>
  </si>
  <si>
    <t xml:space="preserve">IZLOŽBENIH VRATIH/OKNIH (27KOM) - 9kom novih  </t>
  </si>
  <si>
    <t>hrastovih sten, na vsako steno gredo 3kom kov.mreže na tečajih</t>
  </si>
  <si>
    <t>ZAMENJAVA KRIL(iz masiv.lesa, oblepljeno mdf, deb.42mm, lakirano po izbiri naročnika) IN SANACIJA PODBOJEV (CELA STAVBA), PODSTREŠJE:  2KOM enokrilna vrata - dim.krila 90x200; sanacija 2KOM podbojev deb.10cm. 2.NADSTROPJE.: 8KOM enokrilna vrata - dim.krila 80x240; 4KOM enokrilna z zasteklitvijo - dim.krila 80x240 in dim.zast. 60x50; 2KOM dvokrilna vrata - dim.krila 65+65x250; 2KOM dvokrilna z zasteklitvijo - dim.krila 60+60x240, dim.zast. 80x140, sanacija 16KOM podbojev deb.10cm. 1.NADSTROPJE: 1KOM enokrilna vrata z zasteklitvijo, dim.krila 90x230, dim. zast. 60x50; 1KOM dvokrilna vrata, dim. kril: 55+55x245, sanacija 3KOM podbojev deb.10cm. PRITLIČJE: 2KOM enokrilna vrata dim.krila: 80x230, sanacija 3KOM podbojev deb.10cm. Za vsa vrata nove ključavnice, cilindri in nasadila po 3/krilo.</t>
  </si>
  <si>
    <t>KLJUKE PO IZIBIRI NAROČNIKA ZA VSA PRENOVLJENA VRATA</t>
  </si>
  <si>
    <t>2,40M IN ZASTEKLITVIJO do višine stropa, BELA BARVA, TEMNO</t>
  </si>
  <si>
    <t>STENE IN STROPOVI - PRITLJIČJE, 1. IN 2. NADST., PODSTREŠJE, KLET, STOPNIŠČE (OCENA - 3750M2)</t>
  </si>
  <si>
    <t>DDV 22 %</t>
  </si>
  <si>
    <t>ZAMENJAVA OBSTOJEČEGA LESENEGA STOPNIŠČNEGA DRŽALA IN IZDELAVA  2X NOVEGA STRANSKEGA DRŽALA (KOVINSKI NASTAVEK IN LESENO DRŽALO V DOLŽINI 2,5M)</t>
  </si>
  <si>
    <t xml:space="preserve">VSI MIZARSKI IZDELKI SO FINALIZIRANI, SE DOBAVIJO NA OBJEKT IN MIZARSKO MONTIRAJO.  BARVE IN OBDELAVE MIZARSKIH IZDELKOV DOLOČI PROJEKTANT ARHITEKTURE. MERE IZDELKA SO PODANE ORIENTACIJSKO IN SO ZAOKROŽENE, ZATO JE VSE MERE POTREBNO VZETI NA LICU MESTA. </t>
  </si>
  <si>
    <t xml:space="preserve">KLET </t>
  </si>
  <si>
    <t>DOBAVA IN VGRADNJA MASKE ZA  INSTALACIJSKE CEVI IZ MAVČNOKARTONSKIH PLOŠČ DEB. 2X1,25 CM VKLJUČNO S POCINKANO KOVINSKO PODKONSTRUKCIJO KNAUF, S PRITRJEVANJEM NA STENO. STIKI SO KITANI IN BANDAŽIRANI.  (VODOODPORNE MAVČNE PLOŠČE) 30CM × 30 CM IN DOLŽINE 30 M</t>
  </si>
  <si>
    <t>30 M</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</si>
</sst>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True&quot;;&quot;True&quot;;&quot;False&quot;"/>
    <numFmt numFmtId="175" formatCode="&quot;On&quot;;&quot;On&quot;;&quot;Off&quot;"/>
    <numFmt numFmtId="176" formatCode="[$€-2]\ #,##0.00_);[Red]\([$€-2]\ #,##0.00\)"/>
  </numFmts>
  <fonts count="51">
    <font>
      <sz val="10"/>
      <name val="Arial"/>
      <family val="0"/>
    </font>
    <font>
      <sz val="8"/>
      <name val="Arial"/>
      <family val="0"/>
    </font>
    <font>
      <sz val="10.5"/>
      <name val="Calibri Light"/>
      <family val="2"/>
    </font>
    <font>
      <sz val="10.5"/>
      <color indexed="8"/>
      <name val="Calibri Light"/>
      <family val="2"/>
    </font>
    <font>
      <b/>
      <sz val="10.5"/>
      <color indexed="8"/>
      <name val="Calibri Light"/>
      <family val="2"/>
    </font>
    <font>
      <b/>
      <sz val="10.5"/>
      <name val="Calibri Light"/>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5"/>
      <color indexed="55"/>
      <name val="Calibri Light"/>
      <family val="2"/>
    </font>
    <font>
      <b/>
      <sz val="10.5"/>
      <color indexed="10"/>
      <name val="Calibri Light"/>
      <family val="2"/>
    </font>
    <font>
      <sz val="10.5"/>
      <color indexed="10"/>
      <name val="Calibri Light"/>
      <family val="2"/>
    </font>
    <font>
      <sz val="10.5"/>
      <color indexed="63"/>
      <name val="Calibri Light"/>
      <family val="2"/>
    </font>
    <font>
      <b/>
      <sz val="10.5"/>
      <color indexed="63"/>
      <name val="Calibri Light"/>
      <family val="2"/>
    </font>
    <font>
      <sz val="10"/>
      <name val="Calibri Light"/>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5"/>
      <color theme="0" tint="-0.24997000396251678"/>
      <name val="Calibri Light"/>
      <family val="2"/>
    </font>
    <font>
      <b/>
      <sz val="10.5"/>
      <color rgb="FFFF0000"/>
      <name val="Calibri Light"/>
      <family val="2"/>
    </font>
    <font>
      <sz val="10.5"/>
      <color rgb="FFFF0000"/>
      <name val="Calibri Light"/>
      <family val="2"/>
    </font>
    <font>
      <sz val="10.5"/>
      <color rgb="FF222222"/>
      <name val="Calibri Light"/>
      <family val="2"/>
    </font>
    <font>
      <b/>
      <sz val="10.5"/>
      <color rgb="FF222222"/>
      <name val="Calibri Ligh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0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style="mediu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0" fillId="0" borderId="6" applyNumberFormat="0" applyFill="0" applyAlignment="0" applyProtection="0"/>
    <xf numFmtId="0" fontId="41" fillId="30" borderId="7" applyNumberFormat="0" applyAlignment="0" applyProtection="0"/>
    <xf numFmtId="0" fontId="42" fillId="21" borderId="8" applyNumberFormat="0" applyAlignment="0" applyProtection="0"/>
    <xf numFmtId="0" fontId="43"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4" fillId="32" borderId="8" applyNumberFormat="0" applyAlignment="0" applyProtection="0"/>
    <xf numFmtId="0" fontId="45" fillId="0" borderId="9" applyNumberFormat="0" applyFill="0" applyAlignment="0" applyProtection="0"/>
  </cellStyleXfs>
  <cellXfs count="86">
    <xf numFmtId="0" fontId="0" fillId="0" borderId="0" xfId="0" applyAlignment="1">
      <alignment/>
    </xf>
    <xf numFmtId="0" fontId="2" fillId="0" borderId="0" xfId="0" applyFont="1" applyAlignment="1">
      <alignment/>
    </xf>
    <xf numFmtId="0" fontId="3" fillId="0" borderId="0" xfId="0" applyFont="1" applyAlignment="1">
      <alignment horizontal="left" vertical="top" wrapText="1"/>
    </xf>
    <xf numFmtId="49" fontId="2" fillId="0" borderId="0" xfId="0" applyNumberFormat="1" applyFont="1" applyAlignment="1">
      <alignment horizontal="right"/>
    </xf>
    <xf numFmtId="4" fontId="2" fillId="0" borderId="0" xfId="0" applyNumberFormat="1" applyFont="1" applyAlignment="1">
      <alignment/>
    </xf>
    <xf numFmtId="0" fontId="4" fillId="0" borderId="0" xfId="0" applyFont="1" applyAlignment="1">
      <alignment horizontal="left" vertical="top" wrapText="1"/>
    </xf>
    <xf numFmtId="0" fontId="3" fillId="0" borderId="0" xfId="0" applyFont="1" applyAlignment="1">
      <alignment vertical="top" wrapText="1"/>
    </xf>
    <xf numFmtId="0" fontId="4" fillId="0" borderId="0" xfId="0" applyFont="1" applyAlignment="1">
      <alignment vertical="top" wrapText="1"/>
    </xf>
    <xf numFmtId="0" fontId="3" fillId="0" borderId="0" xfId="0" applyFont="1" applyAlignment="1">
      <alignment horizontal="right" vertical="top" wrapText="1"/>
    </xf>
    <xf numFmtId="0" fontId="3" fillId="0" borderId="0" xfId="0" applyFont="1" applyBorder="1" applyAlignment="1">
      <alignment vertical="top" wrapText="1"/>
    </xf>
    <xf numFmtId="0" fontId="3" fillId="0" borderId="0" xfId="0" applyFont="1" applyBorder="1" applyAlignment="1">
      <alignment horizontal="right" vertical="top" wrapText="1"/>
    </xf>
    <xf numFmtId="0" fontId="3" fillId="0" borderId="10" xfId="0" applyFont="1" applyBorder="1" applyAlignment="1">
      <alignment vertical="top" wrapText="1"/>
    </xf>
    <xf numFmtId="49" fontId="2" fillId="0" borderId="10" xfId="0" applyNumberFormat="1" applyFont="1" applyBorder="1" applyAlignment="1">
      <alignment horizontal="right"/>
    </xf>
    <xf numFmtId="4" fontId="2" fillId="0" borderId="10" xfId="0" applyNumberFormat="1" applyFont="1" applyBorder="1" applyAlignment="1">
      <alignment/>
    </xf>
    <xf numFmtId="49" fontId="5" fillId="0" borderId="0" xfId="0" applyNumberFormat="1" applyFont="1" applyAlignment="1">
      <alignment horizontal="right"/>
    </xf>
    <xf numFmtId="4" fontId="5" fillId="0" borderId="0" xfId="0" applyNumberFormat="1" applyFont="1" applyAlignment="1">
      <alignment/>
    </xf>
    <xf numFmtId="0" fontId="4" fillId="0" borderId="10" xfId="0" applyFont="1" applyBorder="1" applyAlignment="1">
      <alignment vertical="top" wrapText="1"/>
    </xf>
    <xf numFmtId="49" fontId="5" fillId="0" borderId="10" xfId="0" applyNumberFormat="1" applyFont="1" applyBorder="1" applyAlignment="1">
      <alignment horizontal="right"/>
    </xf>
    <xf numFmtId="4" fontId="5" fillId="0" borderId="10" xfId="0" applyNumberFormat="1" applyFont="1" applyBorder="1" applyAlignment="1">
      <alignment/>
    </xf>
    <xf numFmtId="49" fontId="2" fillId="0" borderId="0" xfId="0" applyNumberFormat="1" applyFont="1" applyBorder="1" applyAlignment="1">
      <alignment horizontal="right"/>
    </xf>
    <xf numFmtId="0" fontId="4" fillId="0" borderId="0" xfId="0" applyFont="1" applyBorder="1" applyAlignment="1">
      <alignment horizontal="right" vertical="top" wrapText="1"/>
    </xf>
    <xf numFmtId="0" fontId="4" fillId="0" borderId="0" xfId="0" applyFont="1" applyBorder="1" applyAlignment="1">
      <alignment vertical="top" wrapText="1"/>
    </xf>
    <xf numFmtId="4" fontId="2" fillId="0" borderId="0" xfId="0" applyNumberFormat="1" applyFont="1" applyBorder="1" applyAlignment="1">
      <alignment/>
    </xf>
    <xf numFmtId="0" fontId="2" fillId="0" borderId="0" xfId="0" applyFont="1" applyBorder="1" applyAlignment="1">
      <alignment/>
    </xf>
    <xf numFmtId="49" fontId="5" fillId="0" borderId="0" xfId="0" applyNumberFormat="1" applyFont="1" applyBorder="1" applyAlignment="1">
      <alignment horizontal="right"/>
    </xf>
    <xf numFmtId="0" fontId="2" fillId="0" borderId="0" xfId="0" applyFont="1" applyBorder="1" applyAlignment="1">
      <alignment horizontal="right"/>
    </xf>
    <xf numFmtId="0" fontId="2" fillId="0" borderId="0" xfId="0" applyFont="1" applyAlignment="1">
      <alignment vertical="top" wrapText="1"/>
    </xf>
    <xf numFmtId="0" fontId="2" fillId="0" borderId="0" xfId="0" applyFont="1" applyFill="1" applyAlignment="1">
      <alignment vertical="top" wrapText="1"/>
    </xf>
    <xf numFmtId="49" fontId="46" fillId="0" borderId="0" xfId="0" applyNumberFormat="1" applyFont="1" applyBorder="1" applyAlignment="1">
      <alignment horizontal="right"/>
    </xf>
    <xf numFmtId="4" fontId="46" fillId="0" borderId="0" xfId="0" applyNumberFormat="1" applyFont="1" applyAlignment="1">
      <alignment/>
    </xf>
    <xf numFmtId="0" fontId="5" fillId="0" borderId="0" xfId="0" applyFont="1" applyAlignment="1">
      <alignment vertical="top" wrapText="1"/>
    </xf>
    <xf numFmtId="49" fontId="47" fillId="0" borderId="0" xfId="0" applyNumberFormat="1" applyFont="1" applyBorder="1" applyAlignment="1">
      <alignment horizontal="right"/>
    </xf>
    <xf numFmtId="49" fontId="48" fillId="0" borderId="0" xfId="0" applyNumberFormat="1" applyFont="1" applyBorder="1" applyAlignment="1">
      <alignment horizontal="right"/>
    </xf>
    <xf numFmtId="0" fontId="48" fillId="0" borderId="0" xfId="0" applyFont="1" applyBorder="1" applyAlignment="1">
      <alignment vertical="top" wrapText="1"/>
    </xf>
    <xf numFmtId="0" fontId="48" fillId="0" borderId="10" xfId="0" applyNumberFormat="1" applyFont="1" applyBorder="1" applyAlignment="1">
      <alignment vertical="top" wrapText="1"/>
    </xf>
    <xf numFmtId="0" fontId="5" fillId="0" borderId="0" xfId="0" applyFont="1" applyBorder="1" applyAlignment="1">
      <alignment vertical="top" wrapText="1"/>
    </xf>
    <xf numFmtId="0" fontId="2" fillId="0" borderId="10" xfId="0" applyFont="1" applyFill="1" applyBorder="1" applyAlignment="1">
      <alignment vertical="top" wrapText="1"/>
    </xf>
    <xf numFmtId="0" fontId="5" fillId="0" borderId="0" xfId="0" applyFont="1" applyAlignment="1">
      <alignment/>
    </xf>
    <xf numFmtId="49" fontId="48" fillId="0" borderId="0" xfId="0" applyNumberFormat="1" applyFont="1" applyAlignment="1">
      <alignment horizontal="right"/>
    </xf>
    <xf numFmtId="4" fontId="48" fillId="0" borderId="0" xfId="0" applyNumberFormat="1" applyFont="1" applyAlignment="1">
      <alignment/>
    </xf>
    <xf numFmtId="0" fontId="2" fillId="0" borderId="0" xfId="0" applyFont="1" applyAlignment="1">
      <alignment horizontal="right"/>
    </xf>
    <xf numFmtId="0" fontId="46" fillId="0" borderId="0" xfId="0" applyFont="1" applyAlignment="1">
      <alignment/>
    </xf>
    <xf numFmtId="0" fontId="5" fillId="0" borderId="0" xfId="0" applyFont="1" applyAlignment="1">
      <alignment horizontal="left"/>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justify" vertical="center"/>
    </xf>
    <xf numFmtId="0" fontId="2" fillId="0" borderId="11" xfId="0" applyFont="1" applyBorder="1" applyAlignment="1">
      <alignment horizontal="right"/>
    </xf>
    <xf numFmtId="0" fontId="2" fillId="0" borderId="11" xfId="0" applyFont="1" applyBorder="1" applyAlignment="1">
      <alignment horizontal="left"/>
    </xf>
    <xf numFmtId="49" fontId="2" fillId="0" borderId="11" xfId="0" applyNumberFormat="1" applyFont="1" applyBorder="1" applyAlignment="1">
      <alignment horizontal="right"/>
    </xf>
    <xf numFmtId="4" fontId="2" fillId="0" borderId="11" xfId="0" applyNumberFormat="1" applyFont="1" applyBorder="1" applyAlignment="1">
      <alignment/>
    </xf>
    <xf numFmtId="0" fontId="46" fillId="0" borderId="0" xfId="0" applyFont="1" applyAlignment="1">
      <alignment horizontal="left"/>
    </xf>
    <xf numFmtId="0" fontId="46" fillId="0" borderId="11" xfId="0" applyFont="1" applyBorder="1" applyAlignment="1">
      <alignment horizontal="left"/>
    </xf>
    <xf numFmtId="0" fontId="49" fillId="0" borderId="0" xfId="0" applyFont="1" applyAlignment="1">
      <alignment vertical="center" wrapText="1"/>
    </xf>
    <xf numFmtId="0" fontId="46" fillId="0" borderId="0" xfId="0" applyFont="1" applyAlignment="1">
      <alignment vertical="center" wrapText="1"/>
    </xf>
    <xf numFmtId="49" fontId="46" fillId="0" borderId="0" xfId="0" applyNumberFormat="1" applyFont="1" applyAlignment="1">
      <alignment horizontal="right"/>
    </xf>
    <xf numFmtId="0" fontId="50" fillId="0" borderId="0" xfId="0" applyFont="1" applyAlignment="1">
      <alignment vertical="center" wrapText="1"/>
    </xf>
    <xf numFmtId="0" fontId="2" fillId="0" borderId="11" xfId="0" applyFont="1" applyBorder="1" applyAlignment="1">
      <alignment/>
    </xf>
    <xf numFmtId="0" fontId="49" fillId="0" borderId="11" xfId="0" applyFont="1" applyBorder="1" applyAlignment="1">
      <alignment vertical="center" wrapText="1"/>
    </xf>
    <xf numFmtId="4" fontId="5" fillId="33" borderId="12" xfId="0" applyNumberFormat="1" applyFont="1" applyFill="1" applyBorder="1" applyAlignment="1">
      <alignment/>
    </xf>
    <xf numFmtId="4" fontId="5" fillId="0" borderId="0" xfId="0" applyNumberFormat="1" applyFont="1" applyFill="1" applyAlignment="1">
      <alignment/>
    </xf>
    <xf numFmtId="4" fontId="2" fillId="0" borderId="0" xfId="0" applyNumberFormat="1" applyFont="1" applyFill="1" applyAlignment="1">
      <alignment/>
    </xf>
    <xf numFmtId="0" fontId="47" fillId="0" borderId="0" xfId="0" applyFont="1" applyAlignment="1">
      <alignment vertical="top" wrapText="1"/>
    </xf>
    <xf numFmtId="3" fontId="2" fillId="0" borderId="0" xfId="0" applyNumberFormat="1" applyFont="1" applyAlignment="1">
      <alignment/>
    </xf>
    <xf numFmtId="3" fontId="2" fillId="0" borderId="10" xfId="0" applyNumberFormat="1" applyFont="1" applyBorder="1" applyAlignment="1">
      <alignment/>
    </xf>
    <xf numFmtId="3" fontId="5" fillId="0" borderId="0" xfId="0" applyNumberFormat="1" applyFont="1" applyAlignment="1">
      <alignment/>
    </xf>
    <xf numFmtId="3" fontId="5" fillId="0" borderId="10" xfId="0" applyNumberFormat="1" applyFont="1" applyBorder="1" applyAlignment="1">
      <alignment/>
    </xf>
    <xf numFmtId="3" fontId="2" fillId="0" borderId="0" xfId="0" applyNumberFormat="1" applyFont="1" applyBorder="1" applyAlignment="1">
      <alignment/>
    </xf>
    <xf numFmtId="3" fontId="48" fillId="0" borderId="0" xfId="0" applyNumberFormat="1" applyFont="1" applyAlignment="1">
      <alignment/>
    </xf>
    <xf numFmtId="3" fontId="46" fillId="0" borderId="0" xfId="0" applyNumberFormat="1" applyFont="1" applyAlignment="1">
      <alignment/>
    </xf>
    <xf numFmtId="3" fontId="2" fillId="0" borderId="11" xfId="0" applyNumberFormat="1" applyFont="1" applyBorder="1" applyAlignment="1">
      <alignment/>
    </xf>
    <xf numFmtId="3" fontId="46" fillId="0" borderId="11" xfId="0" applyNumberFormat="1" applyFont="1" applyBorder="1" applyAlignment="1">
      <alignment/>
    </xf>
    <xf numFmtId="4" fontId="2" fillId="0" borderId="13" xfId="0" applyNumberFormat="1" applyFont="1" applyBorder="1" applyAlignment="1">
      <alignment/>
    </xf>
    <xf numFmtId="4" fontId="5" fillId="33" borderId="13" xfId="0" applyNumberFormat="1" applyFont="1" applyFill="1" applyBorder="1" applyAlignment="1">
      <alignment/>
    </xf>
    <xf numFmtId="4" fontId="2" fillId="0" borderId="13" xfId="0" applyNumberFormat="1" applyFont="1" applyFill="1" applyBorder="1" applyAlignment="1">
      <alignment/>
    </xf>
    <xf numFmtId="4" fontId="2" fillId="33" borderId="13" xfId="0" applyNumberFormat="1" applyFont="1" applyFill="1" applyBorder="1" applyAlignment="1">
      <alignment/>
    </xf>
    <xf numFmtId="0" fontId="2" fillId="0" borderId="0" xfId="0" applyFont="1" applyFill="1" applyAlignment="1">
      <alignment horizontal="right"/>
    </xf>
    <xf numFmtId="0" fontId="2" fillId="0" borderId="0" xfId="0" applyFont="1" applyFill="1" applyAlignment="1">
      <alignment horizontal="left"/>
    </xf>
    <xf numFmtId="49" fontId="2" fillId="0" borderId="0" xfId="0" applyNumberFormat="1" applyFont="1" applyFill="1" applyAlignment="1">
      <alignment horizontal="right"/>
    </xf>
    <xf numFmtId="3" fontId="2" fillId="0" borderId="0" xfId="0" applyNumberFormat="1" applyFont="1" applyFill="1" applyAlignment="1">
      <alignment/>
    </xf>
    <xf numFmtId="4" fontId="5" fillId="0" borderId="0" xfId="0" applyNumberFormat="1" applyFont="1" applyFill="1" applyBorder="1" applyAlignment="1">
      <alignment/>
    </xf>
    <xf numFmtId="0" fontId="47" fillId="0" borderId="0" xfId="0" applyNumberFormat="1" applyFont="1" applyAlignment="1">
      <alignment vertical="top" wrapText="1"/>
    </xf>
    <xf numFmtId="3" fontId="2" fillId="0" borderId="0" xfId="0" applyNumberFormat="1" applyFont="1" applyAlignment="1">
      <alignment/>
    </xf>
    <xf numFmtId="49" fontId="2" fillId="0" borderId="0" xfId="0" applyNumberFormat="1" applyFont="1" applyAlignment="1">
      <alignment horizontal="right"/>
    </xf>
    <xf numFmtId="4" fontId="2" fillId="0" borderId="0" xfId="0" applyNumberFormat="1" applyFont="1" applyAlignment="1">
      <alignment horizontal="center"/>
    </xf>
    <xf numFmtId="0" fontId="2" fillId="0" borderId="0" xfId="0" applyFont="1" applyAlignment="1">
      <alignment horizontal="right"/>
    </xf>
    <xf numFmtId="0" fontId="28" fillId="0" borderId="0" xfId="0" applyFont="1" applyAlignment="1">
      <alignment vertical="top"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25"/>
  <sheetViews>
    <sheetView showZeros="0" tabSelected="1" zoomScale="120" zoomScaleNormal="120" zoomScalePageLayoutView="0" workbookViewId="0" topLeftCell="A1">
      <selection activeCell="F83" sqref="F83"/>
    </sheetView>
  </sheetViews>
  <sheetFormatPr defaultColWidth="9.140625" defaultRowHeight="12.75"/>
  <cols>
    <col min="1" max="1" width="2.57421875" style="40" bestFit="1" customWidth="1"/>
    <col min="2" max="2" width="57.57421875" style="1" bestFit="1" customWidth="1"/>
    <col min="3" max="3" width="4.00390625" style="3" bestFit="1" customWidth="1"/>
    <col min="4" max="4" width="8.8515625" style="62" bestFit="1" customWidth="1"/>
    <col min="5" max="5" width="11.8515625" style="4" customWidth="1"/>
    <col min="6" max="6" width="14.421875" style="4" customWidth="1"/>
    <col min="7" max="7" width="12.421875" style="1" customWidth="1"/>
    <col min="8" max="9" width="9.140625" style="1" customWidth="1"/>
    <col min="10" max="10" width="0" style="1" hidden="1" customWidth="1"/>
    <col min="11" max="11" width="10.57421875" style="1" bestFit="1" customWidth="1"/>
    <col min="12" max="16384" width="9.140625" style="1" customWidth="1"/>
  </cols>
  <sheetData>
    <row r="1" spans="1:2" ht="14.25">
      <c r="A1" s="1"/>
      <c r="B1" s="2" t="s">
        <v>41</v>
      </c>
    </row>
    <row r="2" spans="1:2" ht="14.25">
      <c r="A2" s="4"/>
      <c r="B2" s="5"/>
    </row>
    <row r="3" spans="1:2" ht="14.25">
      <c r="A3" s="4"/>
      <c r="B3" s="5"/>
    </row>
    <row r="4" spans="1:2" ht="14.25">
      <c r="A4" s="4"/>
      <c r="B4" s="6" t="s">
        <v>42</v>
      </c>
    </row>
    <row r="5" spans="1:2" ht="14.25">
      <c r="A5" s="4"/>
      <c r="B5" s="7"/>
    </row>
    <row r="6" spans="1:2" ht="14.25">
      <c r="A6" s="4"/>
      <c r="B6" s="7"/>
    </row>
    <row r="7" spans="1:2" ht="14.25">
      <c r="A7" s="8"/>
      <c r="B7" s="6" t="s">
        <v>16</v>
      </c>
    </row>
    <row r="8" spans="1:2" ht="14.25">
      <c r="A8" s="8"/>
      <c r="B8" s="6"/>
    </row>
    <row r="9" spans="1:2" ht="14.25">
      <c r="A9" s="8"/>
      <c r="B9" s="6" t="s">
        <v>17</v>
      </c>
    </row>
    <row r="10" spans="1:2" ht="14.25">
      <c r="A10" s="8"/>
      <c r="B10" s="6"/>
    </row>
    <row r="11" spans="1:2" ht="14.25">
      <c r="A11" s="8"/>
      <c r="B11" s="6" t="s">
        <v>43</v>
      </c>
    </row>
    <row r="12" spans="1:2" ht="14.25">
      <c r="A12" s="8"/>
      <c r="B12" s="7" t="s">
        <v>18</v>
      </c>
    </row>
    <row r="13" spans="1:2" ht="14.25">
      <c r="A13" s="8"/>
      <c r="B13" s="7"/>
    </row>
    <row r="14" spans="1:2" ht="14.25">
      <c r="A14" s="9"/>
      <c r="B14" s="7"/>
    </row>
    <row r="15" spans="1:2" ht="14.25">
      <c r="A15" s="9"/>
      <c r="B15" s="6"/>
    </row>
    <row r="16" spans="1:2" ht="14.25">
      <c r="A16" s="10" t="s">
        <v>2</v>
      </c>
      <c r="B16" s="6" t="s">
        <v>19</v>
      </c>
    </row>
    <row r="17" spans="1:11" ht="15" thickBot="1">
      <c r="A17" s="10" t="s">
        <v>15</v>
      </c>
      <c r="B17" s="11" t="s">
        <v>20</v>
      </c>
      <c r="C17" s="12"/>
      <c r="D17" s="63"/>
      <c r="E17" s="13"/>
      <c r="F17" s="13">
        <f>G17*5%</f>
        <v>0</v>
      </c>
      <c r="G17" s="4"/>
      <c r="K17" s="4"/>
    </row>
    <row r="18" spans="1:6" ht="14.25">
      <c r="A18" s="9"/>
      <c r="B18" s="7" t="s">
        <v>21</v>
      </c>
      <c r="C18" s="14"/>
      <c r="D18" s="64"/>
      <c r="E18" s="15"/>
      <c r="F18" s="15">
        <f>SUM(F15:F17)</f>
        <v>0</v>
      </c>
    </row>
    <row r="19" spans="1:6" ht="14.25">
      <c r="A19" s="9"/>
      <c r="B19" s="7"/>
      <c r="C19" s="14"/>
      <c r="D19" s="64"/>
      <c r="E19" s="15"/>
      <c r="F19" s="15"/>
    </row>
    <row r="20" spans="1:6" ht="15" thickBot="1">
      <c r="A20" s="9"/>
      <c r="B20" s="16" t="s">
        <v>134</v>
      </c>
      <c r="C20" s="17"/>
      <c r="D20" s="65"/>
      <c r="E20" s="18"/>
      <c r="F20" s="18">
        <f>F18*20%</f>
        <v>0</v>
      </c>
    </row>
    <row r="21" spans="1:6" ht="14.25">
      <c r="A21" s="9"/>
      <c r="B21" s="7" t="s">
        <v>22</v>
      </c>
      <c r="C21" s="14"/>
      <c r="D21" s="64"/>
      <c r="E21" s="15"/>
      <c r="F21" s="15">
        <f>SUM(F18:F20)</f>
        <v>0</v>
      </c>
    </row>
    <row r="22" spans="1:6" ht="14.25">
      <c r="A22" s="9"/>
      <c r="B22" s="7"/>
      <c r="C22" s="14"/>
      <c r="D22" s="64"/>
      <c r="E22" s="15"/>
      <c r="F22" s="15"/>
    </row>
    <row r="23" spans="1:6" ht="14.25">
      <c r="A23" s="19"/>
      <c r="B23" s="3"/>
      <c r="F23" s="4">
        <f aca="true" t="shared" si="0" ref="F23:F33">D23*E23</f>
        <v>0</v>
      </c>
    </row>
    <row r="24" spans="1:6" ht="14.25">
      <c r="A24" s="20" t="s">
        <v>2</v>
      </c>
      <c r="B24" s="7" t="s">
        <v>19</v>
      </c>
      <c r="F24" s="4">
        <f t="shared" si="0"/>
        <v>0</v>
      </c>
    </row>
    <row r="25" spans="1:6" ht="14.25">
      <c r="A25" s="9"/>
      <c r="B25" s="6"/>
      <c r="F25" s="4">
        <f t="shared" si="0"/>
        <v>0</v>
      </c>
    </row>
    <row r="26" spans="1:2" ht="14.25">
      <c r="A26" s="21">
        <v>1</v>
      </c>
      <c r="B26" s="7" t="s">
        <v>36</v>
      </c>
    </row>
    <row r="27" spans="1:6" ht="14.25">
      <c r="A27" s="9"/>
      <c r="B27" s="6"/>
      <c r="F27" s="4">
        <f t="shared" si="0"/>
        <v>0</v>
      </c>
    </row>
    <row r="28" spans="1:2" ht="14.25">
      <c r="A28" s="21">
        <v>2</v>
      </c>
      <c r="B28" s="7" t="s">
        <v>37</v>
      </c>
    </row>
    <row r="29" spans="1:6" ht="14.25">
      <c r="A29" s="9"/>
      <c r="B29" s="6"/>
      <c r="C29" s="19"/>
      <c r="D29" s="66"/>
      <c r="E29" s="22"/>
      <c r="F29" s="22">
        <f t="shared" si="0"/>
        <v>0</v>
      </c>
    </row>
    <row r="30" spans="1:6" ht="14.25">
      <c r="A30" s="21">
        <v>3</v>
      </c>
      <c r="B30" s="7" t="s">
        <v>10</v>
      </c>
      <c r="C30" s="19"/>
      <c r="D30" s="66"/>
      <c r="E30" s="22"/>
      <c r="F30" s="22"/>
    </row>
    <row r="31" spans="1:2" ht="14.25">
      <c r="A31" s="9"/>
      <c r="B31" s="6"/>
    </row>
    <row r="32" spans="1:2" ht="14.25">
      <c r="A32" s="21">
        <v>4</v>
      </c>
      <c r="B32" s="7" t="s">
        <v>38</v>
      </c>
    </row>
    <row r="33" spans="1:6" ht="14.25">
      <c r="A33" s="9"/>
      <c r="B33" s="6"/>
      <c r="F33" s="4">
        <f t="shared" si="0"/>
        <v>0</v>
      </c>
    </row>
    <row r="34" spans="1:2" ht="14.25">
      <c r="A34" s="9"/>
      <c r="B34" s="6" t="s">
        <v>11</v>
      </c>
    </row>
    <row r="35" spans="1:2" ht="114">
      <c r="A35" s="9"/>
      <c r="B35" s="80" t="s">
        <v>39</v>
      </c>
    </row>
    <row r="36" spans="1:6" ht="14.25">
      <c r="A36" s="23"/>
      <c r="B36" s="7"/>
      <c r="F36" s="4">
        <f>D36*E36</f>
        <v>0</v>
      </c>
    </row>
    <row r="37" spans="1:2" ht="14.25">
      <c r="A37" s="9"/>
      <c r="B37" s="4"/>
    </row>
    <row r="38" spans="1:2" ht="14.25">
      <c r="A38" s="24" t="s">
        <v>40</v>
      </c>
      <c r="B38" s="7" t="s">
        <v>5</v>
      </c>
    </row>
    <row r="39" spans="1:2" ht="14.25">
      <c r="A39" s="25"/>
      <c r="B39" s="7"/>
    </row>
    <row r="40" spans="1:2" ht="14.25">
      <c r="A40" s="9"/>
      <c r="B40" s="61" t="s">
        <v>0</v>
      </c>
    </row>
    <row r="41" spans="1:2" ht="85.5">
      <c r="A41" s="9"/>
      <c r="B41" s="61" t="s">
        <v>136</v>
      </c>
    </row>
    <row r="42" spans="1:2" ht="14.25">
      <c r="A42" s="9"/>
      <c r="B42" s="6"/>
    </row>
    <row r="43" spans="1:6" ht="42.75">
      <c r="A43" s="9"/>
      <c r="B43" s="26" t="s">
        <v>135</v>
      </c>
      <c r="C43" s="3" t="s">
        <v>4</v>
      </c>
      <c r="F43" s="71"/>
    </row>
    <row r="44" spans="1:6" ht="14.25">
      <c r="A44" s="9"/>
      <c r="B44" s="6"/>
      <c r="C44" s="19"/>
      <c r="D44" s="66"/>
      <c r="E44" s="22"/>
      <c r="F44" s="4">
        <v>0</v>
      </c>
    </row>
    <row r="45" spans="1:6" ht="249.75" customHeight="1">
      <c r="A45" s="21"/>
      <c r="B45" s="6" t="s">
        <v>130</v>
      </c>
      <c r="C45" s="19" t="s">
        <v>4</v>
      </c>
      <c r="D45" s="66"/>
      <c r="E45" s="22"/>
      <c r="F45" s="71"/>
    </row>
    <row r="46" spans="1:6" ht="14.25">
      <c r="A46" s="21"/>
      <c r="B46" s="27"/>
      <c r="C46" s="28"/>
      <c r="D46" s="66"/>
      <c r="E46" s="22"/>
      <c r="F46" s="29"/>
    </row>
    <row r="47" spans="1:6" ht="14.25">
      <c r="A47" s="21"/>
      <c r="B47" s="27" t="s">
        <v>131</v>
      </c>
      <c r="C47" s="28"/>
      <c r="D47" s="66"/>
      <c r="E47" s="22"/>
      <c r="F47" s="71">
        <v>0</v>
      </c>
    </row>
    <row r="48" spans="1:5" ht="14.25">
      <c r="A48" s="9"/>
      <c r="B48" s="6"/>
      <c r="C48" s="19"/>
      <c r="D48" s="66"/>
      <c r="E48" s="22"/>
    </row>
    <row r="49" spans="1:6" ht="28.5">
      <c r="A49" s="9"/>
      <c r="B49" s="27" t="s">
        <v>114</v>
      </c>
      <c r="C49" s="19"/>
      <c r="D49" s="66"/>
      <c r="E49" s="22"/>
      <c r="F49" s="71">
        <v>0</v>
      </c>
    </row>
    <row r="50" spans="1:6" ht="15" thickBot="1">
      <c r="A50" s="9"/>
      <c r="B50" s="11"/>
      <c r="C50" s="12"/>
      <c r="D50" s="63"/>
      <c r="E50" s="13"/>
      <c r="F50" s="13"/>
    </row>
    <row r="51" spans="1:6" ht="15" thickBot="1">
      <c r="A51" s="9"/>
      <c r="B51" s="7" t="s">
        <v>7</v>
      </c>
      <c r="F51" s="58">
        <f>SUM(F49+F47+F45+F43)</f>
        <v>0</v>
      </c>
    </row>
    <row r="52" spans="1:2" ht="14.25">
      <c r="A52" s="9"/>
      <c r="B52" s="6"/>
    </row>
    <row r="53" spans="1:2" ht="14.25">
      <c r="A53" s="9"/>
      <c r="B53" s="3"/>
    </row>
    <row r="54" spans="1:2" ht="14.25">
      <c r="A54" s="21">
        <v>2</v>
      </c>
      <c r="B54" s="30" t="s">
        <v>8</v>
      </c>
    </row>
    <row r="55" spans="1:2" ht="14.25">
      <c r="A55" s="9"/>
      <c r="B55" s="30" t="s">
        <v>23</v>
      </c>
    </row>
    <row r="56" spans="1:2" ht="14.25">
      <c r="A56" s="9"/>
      <c r="B56" s="26" t="s">
        <v>6</v>
      </c>
    </row>
    <row r="57" spans="1:2" ht="14.25">
      <c r="A57" s="9"/>
      <c r="B57" s="26" t="s">
        <v>14</v>
      </c>
    </row>
    <row r="58" spans="1:2" ht="28.5">
      <c r="A58" s="9"/>
      <c r="B58" s="26" t="s">
        <v>133</v>
      </c>
    </row>
    <row r="59" spans="1:6" ht="42.75">
      <c r="A59" s="31"/>
      <c r="B59" s="27" t="s">
        <v>12</v>
      </c>
      <c r="C59" s="3" t="s">
        <v>3</v>
      </c>
      <c r="D59" s="62">
        <v>3750</v>
      </c>
      <c r="E59" s="71">
        <v>0</v>
      </c>
      <c r="F59" s="71">
        <f>D59*E59</f>
        <v>0</v>
      </c>
    </row>
    <row r="60" spans="1:6" ht="14.25">
      <c r="A60" s="31"/>
      <c r="B60" s="26"/>
      <c r="F60" s="4">
        <f>D60*E60</f>
        <v>0</v>
      </c>
    </row>
    <row r="61" spans="1:6" ht="28.5">
      <c r="A61" s="31"/>
      <c r="B61" s="27" t="s">
        <v>13</v>
      </c>
      <c r="C61" s="3" t="s">
        <v>3</v>
      </c>
      <c r="D61" s="62">
        <v>3750</v>
      </c>
      <c r="E61" s="71">
        <v>0</v>
      </c>
      <c r="F61" s="71">
        <v>0</v>
      </c>
    </row>
    <row r="62" spans="1:6" ht="14.25">
      <c r="A62" s="31"/>
      <c r="B62" s="26"/>
      <c r="F62" s="4">
        <f>D62*E62</f>
        <v>0</v>
      </c>
    </row>
    <row r="63" spans="1:6" ht="28.5">
      <c r="A63" s="32"/>
      <c r="B63" s="27" t="s">
        <v>106</v>
      </c>
      <c r="C63" s="3" t="s">
        <v>3</v>
      </c>
      <c r="D63" s="62">
        <v>3750</v>
      </c>
      <c r="E63" s="71">
        <v>0</v>
      </c>
      <c r="F63" s="71">
        <v>0</v>
      </c>
    </row>
    <row r="64" spans="1:6" ht="15" thickBot="1">
      <c r="A64" s="33"/>
      <c r="B64" s="34"/>
      <c r="C64" s="12"/>
      <c r="D64" s="63"/>
      <c r="E64" s="13"/>
      <c r="F64" s="13"/>
    </row>
    <row r="65" spans="1:6" ht="15" thickBot="1">
      <c r="A65" s="33"/>
      <c r="B65" s="7" t="s">
        <v>9</v>
      </c>
      <c r="F65" s="58">
        <f>SUM(F59+F61+F63)</f>
        <v>0</v>
      </c>
    </row>
    <row r="66" spans="1:2" ht="14.25">
      <c r="A66" s="33"/>
      <c r="B66" s="6"/>
    </row>
    <row r="67" spans="1:2" ht="14.25">
      <c r="A67" s="35">
        <v>3</v>
      </c>
      <c r="B67" s="7" t="s">
        <v>10</v>
      </c>
    </row>
    <row r="68" spans="1:2" ht="14.25">
      <c r="A68" s="33"/>
      <c r="B68" s="26"/>
    </row>
    <row r="69" spans="1:6" ht="28.5">
      <c r="A69" s="33"/>
      <c r="B69" s="26" t="s">
        <v>103</v>
      </c>
      <c r="F69" s="71"/>
    </row>
    <row r="70" spans="1:6" ht="14.25">
      <c r="A70" s="33"/>
      <c r="B70" s="26" t="s">
        <v>95</v>
      </c>
      <c r="F70" s="71"/>
    </row>
    <row r="71" spans="1:6" ht="42.75">
      <c r="A71" s="33"/>
      <c r="B71" s="26" t="s">
        <v>94</v>
      </c>
      <c r="F71" s="71"/>
    </row>
    <row r="72" spans="1:6" ht="28.5">
      <c r="A72" s="33"/>
      <c r="B72" s="26" t="s">
        <v>93</v>
      </c>
      <c r="F72" s="71"/>
    </row>
    <row r="73" spans="1:6" ht="15" thickBot="1">
      <c r="A73" s="33"/>
      <c r="B73" s="36"/>
      <c r="C73" s="12"/>
      <c r="D73" s="63"/>
      <c r="E73" s="13"/>
      <c r="F73" s="22"/>
    </row>
    <row r="74" spans="1:6" ht="14.25">
      <c r="A74" s="21"/>
      <c r="B74" s="7" t="s">
        <v>1</v>
      </c>
      <c r="F74" s="72">
        <f>SUM(F69:F73)</f>
        <v>0</v>
      </c>
    </row>
    <row r="75" ht="14.25">
      <c r="A75" s="9"/>
    </row>
    <row r="76" spans="1:6" ht="14.25">
      <c r="A76" s="21">
        <v>4</v>
      </c>
      <c r="B76" s="37" t="s">
        <v>35</v>
      </c>
      <c r="C76" s="38"/>
      <c r="D76" s="67"/>
      <c r="E76" s="39"/>
      <c r="F76" s="39"/>
    </row>
    <row r="77" spans="1:6" ht="14.25">
      <c r="A77" s="21"/>
      <c r="B77" s="37"/>
      <c r="C77" s="38"/>
      <c r="D77" s="67"/>
      <c r="E77" s="39"/>
      <c r="F77" s="39"/>
    </row>
    <row r="78" spans="1:6" ht="14.25">
      <c r="A78" s="21"/>
      <c r="B78" s="37" t="s">
        <v>137</v>
      </c>
      <c r="C78" s="38"/>
      <c r="D78" s="67"/>
      <c r="E78" s="39"/>
      <c r="F78" s="39"/>
    </row>
    <row r="79" spans="1:6" ht="63.75">
      <c r="A79" s="21"/>
      <c r="B79" s="85" t="s">
        <v>138</v>
      </c>
      <c r="D79" s="62" t="s">
        <v>139</v>
      </c>
      <c r="F79" s="74"/>
    </row>
    <row r="80" spans="1:6" ht="14.25">
      <c r="A80" s="9"/>
      <c r="C80" s="38"/>
      <c r="D80" s="67"/>
      <c r="E80" s="39"/>
      <c r="F80" s="39"/>
    </row>
    <row r="81" spans="1:6" ht="14.25">
      <c r="A81" s="9"/>
      <c r="B81" s="37" t="s">
        <v>24</v>
      </c>
      <c r="C81" s="38"/>
      <c r="D81" s="67"/>
      <c r="E81" s="39"/>
      <c r="F81" s="39"/>
    </row>
    <row r="82" spans="2:6" ht="14.25">
      <c r="B82" s="1" t="s">
        <v>25</v>
      </c>
      <c r="C82" s="38"/>
      <c r="D82" s="67"/>
      <c r="E82" s="39"/>
      <c r="F82" s="39"/>
    </row>
    <row r="83" spans="2:6" ht="14.25">
      <c r="B83" s="1" t="s">
        <v>27</v>
      </c>
      <c r="C83" s="38"/>
      <c r="D83" s="67"/>
      <c r="E83" s="39"/>
      <c r="F83" s="39"/>
    </row>
    <row r="84" spans="2:6" ht="14.25">
      <c r="B84" s="1" t="s">
        <v>26</v>
      </c>
      <c r="C84" s="38"/>
      <c r="D84" s="67"/>
      <c r="E84" s="39"/>
      <c r="F84" s="39"/>
    </row>
    <row r="85" spans="2:6" ht="14.25">
      <c r="B85" s="1" t="s">
        <v>28</v>
      </c>
      <c r="C85" s="38"/>
      <c r="D85" s="67"/>
      <c r="E85" s="39"/>
      <c r="F85" s="73"/>
    </row>
    <row r="86" ht="14.25">
      <c r="F86" s="60"/>
    </row>
    <row r="87" spans="2:6" ht="14.25">
      <c r="B87" s="1" t="s">
        <v>31</v>
      </c>
      <c r="F87" s="60"/>
    </row>
    <row r="88" spans="2:6" ht="14.25">
      <c r="B88" s="1" t="s">
        <v>29</v>
      </c>
      <c r="F88" s="60"/>
    </row>
    <row r="89" spans="2:6" ht="14.25">
      <c r="B89" s="1" t="s">
        <v>30</v>
      </c>
      <c r="F89" s="73"/>
    </row>
    <row r="90" ht="14.25">
      <c r="F90" s="60"/>
    </row>
    <row r="91" spans="2:6" ht="14.25">
      <c r="B91" s="1" t="s">
        <v>100</v>
      </c>
      <c r="F91" s="60"/>
    </row>
    <row r="92" spans="2:6" ht="14.25">
      <c r="B92" s="1" t="s">
        <v>99</v>
      </c>
      <c r="F92" s="73"/>
    </row>
    <row r="93" ht="14.25">
      <c r="F93" s="60"/>
    </row>
    <row r="94" spans="2:6" ht="14.25">
      <c r="B94" s="1" t="s">
        <v>88</v>
      </c>
      <c r="D94" s="62" t="s">
        <v>70</v>
      </c>
      <c r="F94" s="73"/>
    </row>
    <row r="95" ht="14.25">
      <c r="F95" s="60"/>
    </row>
    <row r="96" spans="2:6" ht="14.25">
      <c r="B96" s="1" t="s">
        <v>98</v>
      </c>
      <c r="F96" s="60"/>
    </row>
    <row r="97" spans="2:6" ht="14.25">
      <c r="B97" s="1" t="s">
        <v>132</v>
      </c>
      <c r="F97" s="60"/>
    </row>
    <row r="98" ht="14.25" hidden="1">
      <c r="F98" s="60"/>
    </row>
    <row r="99" ht="14.25" hidden="1">
      <c r="F99" s="60"/>
    </row>
    <row r="100" ht="14.25" hidden="1">
      <c r="F100" s="60"/>
    </row>
    <row r="101" spans="2:6" ht="14.25">
      <c r="B101" s="1" t="s">
        <v>101</v>
      </c>
      <c r="D101" s="62" t="s">
        <v>89</v>
      </c>
      <c r="F101" s="73"/>
    </row>
    <row r="102" spans="2:21" ht="14.25" hidden="1">
      <c r="B102" s="41"/>
      <c r="D102" s="68"/>
      <c r="F102" s="15"/>
      <c r="J102" s="4"/>
      <c r="K102" s="4"/>
      <c r="L102" s="4"/>
      <c r="M102" s="4"/>
      <c r="N102" s="4"/>
      <c r="O102" s="4"/>
      <c r="P102" s="4"/>
      <c r="Q102" s="4"/>
      <c r="R102" s="4"/>
      <c r="S102" s="4"/>
      <c r="T102" s="4"/>
      <c r="U102" s="4"/>
    </row>
    <row r="103" spans="2:21" ht="14.25">
      <c r="B103" s="41"/>
      <c r="D103" s="68"/>
      <c r="F103" s="15"/>
      <c r="J103" s="4"/>
      <c r="K103" s="4"/>
      <c r="L103" s="4"/>
      <c r="M103" s="4"/>
      <c r="N103" s="4"/>
      <c r="O103" s="4"/>
      <c r="P103" s="4"/>
      <c r="Q103" s="4"/>
      <c r="R103" s="4"/>
      <c r="S103" s="4"/>
      <c r="T103" s="4"/>
      <c r="U103" s="4"/>
    </row>
    <row r="104" spans="6:21" ht="14.25">
      <c r="F104" s="72">
        <f>SUM(F85:F103)</f>
        <v>0</v>
      </c>
      <c r="J104" s="4"/>
      <c r="K104" s="4"/>
      <c r="L104" s="4"/>
      <c r="M104" s="4"/>
      <c r="N104" s="4"/>
      <c r="O104" s="4"/>
      <c r="P104" s="4"/>
      <c r="Q104" s="4"/>
      <c r="R104" s="4"/>
      <c r="S104" s="4"/>
      <c r="T104" s="4"/>
      <c r="U104" s="4"/>
    </row>
    <row r="105" spans="2:21" ht="14.25">
      <c r="B105" s="42" t="s">
        <v>84</v>
      </c>
      <c r="J105" s="4"/>
      <c r="K105" s="4"/>
      <c r="L105" s="4"/>
      <c r="M105" s="4"/>
      <c r="N105" s="4"/>
      <c r="O105" s="4"/>
      <c r="P105" s="4"/>
      <c r="Q105" s="4"/>
      <c r="R105" s="4"/>
      <c r="S105" s="4"/>
      <c r="T105" s="4"/>
      <c r="U105" s="4"/>
    </row>
    <row r="106" spans="2:21" ht="14.25">
      <c r="B106" s="43"/>
      <c r="J106" s="4"/>
      <c r="K106" s="4"/>
      <c r="L106" s="4"/>
      <c r="M106" s="4"/>
      <c r="N106" s="4"/>
      <c r="O106" s="4"/>
      <c r="P106" s="4"/>
      <c r="Q106" s="4"/>
      <c r="R106" s="4"/>
      <c r="S106" s="4"/>
      <c r="T106" s="4"/>
      <c r="U106" s="4"/>
    </row>
    <row r="107" spans="2:21" ht="14.25">
      <c r="B107" s="44" t="s">
        <v>46</v>
      </c>
      <c r="J107" s="4"/>
      <c r="K107" s="4"/>
      <c r="L107" s="4"/>
      <c r="M107" s="4"/>
      <c r="N107" s="4"/>
      <c r="O107" s="4"/>
      <c r="P107" s="4"/>
      <c r="Q107" s="4"/>
      <c r="R107" s="4"/>
      <c r="S107" s="4"/>
      <c r="T107" s="4"/>
      <c r="U107" s="4"/>
    </row>
    <row r="108" ht="14.25">
      <c r="B108" s="44" t="s">
        <v>45</v>
      </c>
    </row>
    <row r="109" spans="2:9" ht="14.25">
      <c r="B109" s="44" t="s">
        <v>44</v>
      </c>
      <c r="D109" s="62" t="s">
        <v>70</v>
      </c>
      <c r="F109" s="71"/>
      <c r="I109" s="4"/>
    </row>
    <row r="110" ht="14.25">
      <c r="I110" s="4"/>
    </row>
    <row r="111" spans="1:9" ht="28.5">
      <c r="A111" s="45"/>
      <c r="B111" s="45" t="s">
        <v>47</v>
      </c>
      <c r="D111" s="62" t="s">
        <v>50</v>
      </c>
      <c r="F111" s="71"/>
      <c r="I111" s="4"/>
    </row>
    <row r="112" spans="7:9" ht="14.25">
      <c r="G112" s="4"/>
      <c r="H112" s="4"/>
      <c r="I112" s="4"/>
    </row>
    <row r="113" spans="1:9" ht="14.25">
      <c r="A113" s="84"/>
      <c r="B113" s="43" t="s">
        <v>49</v>
      </c>
      <c r="C113" s="82"/>
      <c r="D113" s="81" t="s">
        <v>64</v>
      </c>
      <c r="E113" s="83"/>
      <c r="G113" s="4"/>
      <c r="H113" s="4"/>
      <c r="I113" s="4"/>
    </row>
    <row r="114" spans="1:8" ht="14.25">
      <c r="A114" s="84"/>
      <c r="B114" s="43" t="s">
        <v>52</v>
      </c>
      <c r="C114" s="82"/>
      <c r="D114" s="81"/>
      <c r="E114" s="83"/>
      <c r="G114" s="4"/>
      <c r="H114" s="4"/>
    </row>
    <row r="115" spans="1:8" ht="14.25">
      <c r="A115" s="84"/>
      <c r="B115" s="43" t="s">
        <v>53</v>
      </c>
      <c r="C115" s="82"/>
      <c r="D115" s="81"/>
      <c r="E115" s="83"/>
      <c r="G115" s="4"/>
      <c r="H115" s="4"/>
    </row>
    <row r="116" spans="1:5" ht="14.25">
      <c r="A116" s="84"/>
      <c r="B116" s="43" t="s">
        <v>54</v>
      </c>
      <c r="C116" s="82"/>
      <c r="D116" s="81"/>
      <c r="E116" s="83"/>
    </row>
    <row r="117" spans="1:6" ht="14.25">
      <c r="A117" s="84"/>
      <c r="B117" s="43" t="s">
        <v>48</v>
      </c>
      <c r="C117" s="82"/>
      <c r="D117" s="81"/>
      <c r="E117" s="83"/>
      <c r="F117" s="71"/>
    </row>
    <row r="119" ht="14.25">
      <c r="B119" s="43" t="s">
        <v>96</v>
      </c>
    </row>
    <row r="120" ht="14.25">
      <c r="B120" s="43" t="s">
        <v>55</v>
      </c>
    </row>
    <row r="121" spans="2:6" ht="14.25">
      <c r="B121" s="43" t="s">
        <v>56</v>
      </c>
      <c r="D121" s="62" t="s">
        <v>64</v>
      </c>
      <c r="F121" s="71"/>
    </row>
    <row r="123" ht="14.25">
      <c r="B123" s="43" t="s">
        <v>57</v>
      </c>
    </row>
    <row r="124" ht="14.25">
      <c r="B124" s="43" t="s">
        <v>58</v>
      </c>
    </row>
    <row r="125" ht="14.25">
      <c r="B125" s="43" t="s">
        <v>59</v>
      </c>
    </row>
    <row r="126" spans="2:6" ht="14.25">
      <c r="B126" s="43" t="s">
        <v>60</v>
      </c>
      <c r="D126" s="62" t="s">
        <v>97</v>
      </c>
      <c r="F126" s="71"/>
    </row>
    <row r="127" spans="1:6" ht="14.25">
      <c r="A127" s="46"/>
      <c r="B127" s="47"/>
      <c r="C127" s="48"/>
      <c r="D127" s="69"/>
      <c r="E127" s="49"/>
      <c r="F127" s="49"/>
    </row>
    <row r="128" spans="2:7" ht="14.25">
      <c r="B128" s="43"/>
      <c r="F128" s="72">
        <f>SUM(F109:F127)</f>
        <v>0</v>
      </c>
      <c r="G128" s="4"/>
    </row>
    <row r="129" spans="2:6" ht="14.25">
      <c r="B129" s="1" t="s">
        <v>85</v>
      </c>
      <c r="F129" s="15"/>
    </row>
    <row r="130" spans="2:6" ht="14.25">
      <c r="B130" s="1" t="s">
        <v>87</v>
      </c>
      <c r="F130" s="15"/>
    </row>
    <row r="131" spans="2:6" ht="14.25">
      <c r="B131" s="1" t="s">
        <v>86</v>
      </c>
      <c r="D131" s="62" t="s">
        <v>80</v>
      </c>
      <c r="F131" s="72"/>
    </row>
    <row r="132" ht="14.25">
      <c r="F132" s="15"/>
    </row>
    <row r="133" ht="14.25">
      <c r="B133" s="43" t="s">
        <v>62</v>
      </c>
    </row>
    <row r="134" spans="2:6" ht="14.25">
      <c r="B134" s="43" t="s">
        <v>63</v>
      </c>
      <c r="D134" s="62" t="s">
        <v>61</v>
      </c>
      <c r="F134" s="72"/>
    </row>
    <row r="135" ht="14.25">
      <c r="B135" s="43"/>
    </row>
    <row r="136" ht="14.25">
      <c r="B136" s="1" t="s">
        <v>67</v>
      </c>
    </row>
    <row r="137" ht="14.25">
      <c r="B137" s="43" t="s">
        <v>66</v>
      </c>
    </row>
    <row r="138" spans="2:6" ht="14.25">
      <c r="B138" s="43" t="s">
        <v>65</v>
      </c>
      <c r="D138" s="62" t="s">
        <v>79</v>
      </c>
      <c r="F138" s="72"/>
    </row>
    <row r="139" ht="14.25">
      <c r="B139" s="41"/>
    </row>
    <row r="140" ht="14.25" hidden="1">
      <c r="B140" s="50"/>
    </row>
    <row r="141" ht="14.25">
      <c r="B141" s="50"/>
    </row>
    <row r="142" spans="2:4" ht="14.25" hidden="1">
      <c r="B142" s="43"/>
      <c r="D142" s="68"/>
    </row>
    <row r="143" spans="1:6" ht="14.25">
      <c r="A143" s="46"/>
      <c r="B143" s="51"/>
      <c r="C143" s="48"/>
      <c r="D143" s="69"/>
      <c r="E143" s="49"/>
      <c r="F143" s="49"/>
    </row>
    <row r="144" spans="2:6" ht="14.25">
      <c r="B144" s="43" t="s">
        <v>102</v>
      </c>
      <c r="F144" s="15"/>
    </row>
    <row r="145" spans="2:6" ht="14.25">
      <c r="B145" s="43" t="s">
        <v>115</v>
      </c>
      <c r="F145" s="15"/>
    </row>
    <row r="146" spans="2:6" ht="14.25">
      <c r="B146" s="43" t="s">
        <v>116</v>
      </c>
      <c r="F146" s="15"/>
    </row>
    <row r="147" spans="2:6" ht="14.25">
      <c r="B147" s="43" t="s">
        <v>117</v>
      </c>
      <c r="F147" s="15"/>
    </row>
    <row r="148" spans="2:6" ht="14.25">
      <c r="B148" s="43" t="s">
        <v>118</v>
      </c>
      <c r="F148" s="15"/>
    </row>
    <row r="149" spans="2:6" ht="14.25">
      <c r="B149" s="43" t="s">
        <v>120</v>
      </c>
      <c r="F149" s="15"/>
    </row>
    <row r="150" spans="2:6" ht="14.25">
      <c r="B150" s="43" t="s">
        <v>119</v>
      </c>
      <c r="F150" s="72"/>
    </row>
    <row r="151" ht="14.25">
      <c r="B151" s="43"/>
    </row>
    <row r="152" ht="14.25">
      <c r="B152" s="43" t="s">
        <v>68</v>
      </c>
    </row>
    <row r="153" spans="2:6" ht="14.25">
      <c r="B153" s="43" t="s">
        <v>107</v>
      </c>
      <c r="F153" s="72"/>
    </row>
    <row r="154" ht="14.25">
      <c r="B154" s="43"/>
    </row>
    <row r="155" ht="14.25">
      <c r="B155" s="43" t="s">
        <v>69</v>
      </c>
    </row>
    <row r="156" spans="2:6" ht="14.25">
      <c r="B156" s="43" t="s">
        <v>113</v>
      </c>
      <c r="D156" s="62" t="s">
        <v>70</v>
      </c>
      <c r="F156" s="72"/>
    </row>
    <row r="157" ht="14.25">
      <c r="B157" s="43"/>
    </row>
    <row r="158" ht="14.25">
      <c r="B158" s="43" t="s">
        <v>71</v>
      </c>
    </row>
    <row r="159" spans="2:6" ht="14.25">
      <c r="B159" s="43" t="s">
        <v>112</v>
      </c>
      <c r="D159" s="62" t="s">
        <v>70</v>
      </c>
      <c r="F159" s="72"/>
    </row>
    <row r="160" ht="14.25">
      <c r="B160" s="43"/>
    </row>
    <row r="161" spans="2:6" ht="14.25">
      <c r="B161" s="43" t="s">
        <v>92</v>
      </c>
      <c r="D161" s="62" t="s">
        <v>91</v>
      </c>
      <c r="F161" s="72"/>
    </row>
    <row r="162" spans="2:4" ht="14.25">
      <c r="B162" s="50"/>
      <c r="D162" s="68"/>
    </row>
    <row r="163" spans="1:6" ht="14.25">
      <c r="A163" s="75"/>
      <c r="B163" s="76" t="s">
        <v>127</v>
      </c>
      <c r="C163" s="77"/>
      <c r="D163" s="78"/>
      <c r="E163" s="60"/>
      <c r="F163" s="59"/>
    </row>
    <row r="164" spans="1:6" ht="14.25">
      <c r="A164" s="75"/>
      <c r="B164" s="76" t="s">
        <v>128</v>
      </c>
      <c r="C164" s="77"/>
      <c r="D164" s="78"/>
      <c r="E164" s="60"/>
      <c r="F164" s="59"/>
    </row>
    <row r="165" spans="1:6" ht="14.25">
      <c r="A165" s="75"/>
      <c r="B165" s="76" t="s">
        <v>129</v>
      </c>
      <c r="C165" s="77"/>
      <c r="D165" s="78"/>
      <c r="E165" s="60"/>
      <c r="F165" s="72"/>
    </row>
    <row r="166" ht="14.25">
      <c r="B166" s="41"/>
    </row>
    <row r="167" spans="2:4" ht="14.25">
      <c r="B167" s="43" t="s">
        <v>121</v>
      </c>
      <c r="D167" s="68"/>
    </row>
    <row r="168" ht="14.25">
      <c r="B168" s="43" t="s">
        <v>122</v>
      </c>
    </row>
    <row r="169" spans="2:6" ht="14.25">
      <c r="B169" s="43" t="s">
        <v>124</v>
      </c>
      <c r="F169" s="15"/>
    </row>
    <row r="170" spans="2:6" ht="14.25">
      <c r="B170" s="43" t="s">
        <v>125</v>
      </c>
      <c r="F170" s="15"/>
    </row>
    <row r="171" spans="1:6" ht="14.25">
      <c r="A171" s="46"/>
      <c r="B171" s="47" t="s">
        <v>123</v>
      </c>
      <c r="C171" s="48"/>
      <c r="D171" s="70"/>
      <c r="E171" s="49"/>
      <c r="F171" s="72"/>
    </row>
    <row r="172" spans="2:6" ht="14.25">
      <c r="B172" s="43"/>
      <c r="F172" s="15"/>
    </row>
    <row r="173" ht="14.25" hidden="1">
      <c r="B173" s="43"/>
    </row>
    <row r="174" spans="2:6" ht="14.25" hidden="1">
      <c r="B174" s="52"/>
      <c r="F174" s="15"/>
    </row>
    <row r="175" spans="2:6" ht="14.25">
      <c r="B175" s="53"/>
      <c r="C175" s="54"/>
      <c r="F175" s="15"/>
    </row>
    <row r="176" spans="2:10" ht="14.25">
      <c r="B176" s="55" t="s">
        <v>32</v>
      </c>
      <c r="F176" s="15"/>
      <c r="J176" s="56"/>
    </row>
    <row r="177" spans="2:6" ht="14.25">
      <c r="B177" s="55"/>
      <c r="F177" s="15"/>
    </row>
    <row r="178" spans="2:6" ht="14.25">
      <c r="B178" s="52" t="s">
        <v>73</v>
      </c>
      <c r="F178" s="72"/>
    </row>
    <row r="179" spans="2:6" ht="28.5">
      <c r="B179" s="52" t="s">
        <v>74</v>
      </c>
      <c r="F179" s="72"/>
    </row>
    <row r="180" ht="14.25">
      <c r="B180" s="52"/>
    </row>
    <row r="181" ht="14.25">
      <c r="B181" s="55" t="s">
        <v>33</v>
      </c>
    </row>
    <row r="182" ht="14.25">
      <c r="B182" s="55"/>
    </row>
    <row r="183" spans="2:4" ht="42.75">
      <c r="B183" s="52" t="s">
        <v>75</v>
      </c>
      <c r="C183" s="3" t="s">
        <v>3</v>
      </c>
      <c r="D183" s="62">
        <v>92</v>
      </c>
    </row>
    <row r="184" spans="2:4" ht="42.75">
      <c r="B184" s="52" t="s">
        <v>76</v>
      </c>
      <c r="C184" s="3" t="s">
        <v>3</v>
      </c>
      <c r="D184" s="62">
        <v>10</v>
      </c>
    </row>
    <row r="185" spans="2:6" ht="14.25">
      <c r="B185" s="57" t="s">
        <v>77</v>
      </c>
      <c r="C185" s="48" t="s">
        <v>4</v>
      </c>
      <c r="D185" s="69" t="s">
        <v>51</v>
      </c>
      <c r="E185" s="49"/>
      <c r="F185" s="49"/>
    </row>
    <row r="186" spans="2:6" ht="14.25">
      <c r="B186" s="52"/>
      <c r="F186" s="72"/>
    </row>
    <row r="187" spans="2:6" ht="14.25">
      <c r="B187" s="52"/>
      <c r="F187" s="15"/>
    </row>
    <row r="188" spans="2:6" ht="28.5">
      <c r="B188" s="52" t="s">
        <v>126</v>
      </c>
      <c r="F188" s="72"/>
    </row>
    <row r="189" spans="2:6" ht="14.25">
      <c r="B189" s="52"/>
      <c r="F189" s="15"/>
    </row>
    <row r="190" spans="2:6" ht="14.25">
      <c r="B190" s="52"/>
      <c r="F190" s="15"/>
    </row>
    <row r="191" ht="14.25">
      <c r="B191" s="44" t="s">
        <v>78</v>
      </c>
    </row>
    <row r="192" spans="2:6" ht="14.25">
      <c r="B192" s="52" t="s">
        <v>72</v>
      </c>
      <c r="C192" s="3" t="s">
        <v>4</v>
      </c>
      <c r="D192" s="62" t="s">
        <v>61</v>
      </c>
      <c r="F192" s="72"/>
    </row>
    <row r="193" spans="2:6" ht="28.5">
      <c r="B193" s="52" t="s">
        <v>111</v>
      </c>
      <c r="C193" s="3" t="s">
        <v>4</v>
      </c>
      <c r="D193" s="62" t="s">
        <v>51</v>
      </c>
      <c r="F193" s="72"/>
    </row>
    <row r="194" spans="2:6" ht="28.5">
      <c r="B194" s="52" t="s">
        <v>81</v>
      </c>
      <c r="C194" s="3" t="s">
        <v>4</v>
      </c>
      <c r="D194" s="62" t="s">
        <v>80</v>
      </c>
      <c r="F194" s="72"/>
    </row>
    <row r="195" spans="1:6" ht="14.25">
      <c r="A195" s="46"/>
      <c r="B195" s="52"/>
      <c r="F195" s="15"/>
    </row>
    <row r="196" spans="2:6" ht="14.25">
      <c r="B196" s="55" t="s">
        <v>104</v>
      </c>
      <c r="F196" s="15"/>
    </row>
    <row r="197" spans="2:6" ht="14.25">
      <c r="B197" s="55"/>
      <c r="F197" s="15"/>
    </row>
    <row r="198" spans="2:6" ht="85.5">
      <c r="B198" s="52" t="s">
        <v>109</v>
      </c>
      <c r="C198" s="3" t="s">
        <v>34</v>
      </c>
      <c r="D198" s="62">
        <v>17</v>
      </c>
      <c r="F198" s="72">
        <v>0</v>
      </c>
    </row>
    <row r="199" spans="2:6" ht="42.75">
      <c r="B199" s="52" t="s">
        <v>108</v>
      </c>
      <c r="C199" s="3" t="s">
        <v>34</v>
      </c>
      <c r="D199" s="62">
        <v>18</v>
      </c>
      <c r="F199" s="72">
        <v>0</v>
      </c>
    </row>
    <row r="200" spans="2:6" ht="42.75">
      <c r="B200" s="52" t="s">
        <v>82</v>
      </c>
      <c r="C200" s="3" t="s">
        <v>34</v>
      </c>
      <c r="D200" s="62">
        <v>1</v>
      </c>
      <c r="F200" s="72"/>
    </row>
    <row r="201" spans="2:6" ht="14.25">
      <c r="B201" s="52" t="s">
        <v>90</v>
      </c>
      <c r="C201" s="3" t="s">
        <v>34</v>
      </c>
      <c r="D201" s="62">
        <v>2</v>
      </c>
      <c r="F201" s="72">
        <v>0</v>
      </c>
    </row>
    <row r="202" spans="2:6" ht="14.25">
      <c r="B202" s="52"/>
      <c r="F202" s="79"/>
    </row>
    <row r="203" spans="2:6" ht="14.25">
      <c r="B203" s="52"/>
      <c r="F203" s="15"/>
    </row>
    <row r="204" spans="2:6" ht="14.25">
      <c r="B204" s="55" t="s">
        <v>105</v>
      </c>
      <c r="F204" s="15"/>
    </row>
    <row r="205" spans="2:6" ht="14.25">
      <c r="B205" s="55"/>
      <c r="F205" s="15"/>
    </row>
    <row r="206" spans="2:6" ht="85.5">
      <c r="B206" s="52" t="s">
        <v>109</v>
      </c>
      <c r="C206" s="3" t="s">
        <v>34</v>
      </c>
      <c r="D206" s="62">
        <v>12</v>
      </c>
      <c r="F206" s="72">
        <v>0</v>
      </c>
    </row>
    <row r="207" spans="2:6" ht="42.75">
      <c r="B207" s="52" t="s">
        <v>110</v>
      </c>
      <c r="C207" s="3" t="s">
        <v>34</v>
      </c>
      <c r="D207" s="62">
        <v>16</v>
      </c>
      <c r="F207" s="72">
        <v>0</v>
      </c>
    </row>
    <row r="208" spans="2:6" ht="42.75">
      <c r="B208" s="52" t="s">
        <v>83</v>
      </c>
      <c r="C208" s="3" t="s">
        <v>34</v>
      </c>
      <c r="D208" s="62">
        <v>3</v>
      </c>
      <c r="F208" s="72">
        <v>0</v>
      </c>
    </row>
    <row r="209" ht="14.25">
      <c r="B209" s="52"/>
    </row>
    <row r="210" ht="14.25">
      <c r="B210" s="52"/>
    </row>
    <row r="211" ht="14.25">
      <c r="B211" s="52"/>
    </row>
    <row r="212" ht="14.25">
      <c r="B212" s="44"/>
    </row>
    <row r="213" ht="14.25">
      <c r="B213" s="44"/>
    </row>
    <row r="214" ht="14.25">
      <c r="B214" s="44"/>
    </row>
    <row r="215" ht="14.25">
      <c r="B215" s="44"/>
    </row>
    <row r="216" ht="14.25">
      <c r="C216" s="1"/>
    </row>
    <row r="217" ht="14.25">
      <c r="C217" s="1"/>
    </row>
    <row r="218" ht="14.25">
      <c r="C218" s="1"/>
    </row>
    <row r="219" ht="14.25">
      <c r="C219" s="1"/>
    </row>
    <row r="222" ht="14.25">
      <c r="A222" s="1"/>
    </row>
    <row r="223" ht="14.25">
      <c r="A223" s="1"/>
    </row>
    <row r="224" ht="14.25">
      <c r="A224" s="1"/>
    </row>
    <row r="225" ht="14.25">
      <c r="A225" s="1"/>
    </row>
  </sheetData>
  <sheetProtection/>
  <mergeCells count="4">
    <mergeCell ref="D113:D117"/>
    <mergeCell ref="C113:C117"/>
    <mergeCell ref="E113:E117"/>
    <mergeCell ref="A113:A117"/>
  </mergeCells>
  <printOptions/>
  <pageMargins left="0.984251968503937" right="0.1968503937007874" top="0.984251968503937" bottom="0.984251968503937" header="0" footer="0"/>
  <pageSetup horizontalDpi="600" verticalDpi="600" orientation="portrait" paperSize="9" scale="90" r:id="rId1"/>
  <headerFooter alignWithMargins="0">
    <oddHeader>&amp;R&amp;F</oddHeader>
    <oddFooter>&amp;C&amp;P /  &amp;N</oddFooter>
  </headerFooter>
  <rowBreaks count="5" manualBreakCount="5">
    <brk id="37" max="255" man="1"/>
    <brk id="51" max="255" man="1"/>
    <brk id="75" max="255" man="1"/>
    <brk id="175" max="255" man="1"/>
    <brk id="195"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Mitja Božič</cp:lastModifiedBy>
  <cp:lastPrinted>2020-11-19T08:29:35Z</cp:lastPrinted>
  <dcterms:created xsi:type="dcterms:W3CDTF">2007-01-18T09:39:47Z</dcterms:created>
  <dcterms:modified xsi:type="dcterms:W3CDTF">2020-11-20T08:54:56Z</dcterms:modified>
  <cp:category/>
  <cp:version/>
  <cp:contentType/>
  <cp:contentStatus/>
</cp:coreProperties>
</file>