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ODGRAD CIST" sheetId="1" r:id="rId1"/>
  </sheets>
  <definedNames>
    <definedName name="_xlnm.Print_Titles" localSheetId="0">'PODGRAD CIST'!$1:$4</definedName>
  </definedNames>
  <calcPr fullCalcOnLoad="1"/>
</workbook>
</file>

<file path=xl/sharedStrings.xml><?xml version="1.0" encoding="utf-8"?>
<sst xmlns="http://schemas.openxmlformats.org/spreadsheetml/2006/main" count="241" uniqueCount="177">
  <si>
    <t xml:space="preserve">Narocnik: </t>
  </si>
  <si>
    <t>P O V Z E T E K    S T R O Š K O V</t>
  </si>
  <si>
    <t>O S N O V N A    G R A D N J A</t>
  </si>
  <si>
    <t>ZEMELJSKA DELA</t>
  </si>
  <si>
    <t>BETONSKA DELA</t>
  </si>
  <si>
    <t>ZIDARSKA DELA</t>
  </si>
  <si>
    <t>TESARSKA DELA</t>
  </si>
  <si>
    <t xml:space="preserve">Skupaj: </t>
  </si>
  <si>
    <t>Skupaj: Nepredvidena dela</t>
  </si>
  <si>
    <t>Skupaj: O S N O V N A    G R A D N J A</t>
  </si>
  <si>
    <t>SKUPAJ predračun:</t>
  </si>
  <si>
    <t>EUR</t>
  </si>
  <si>
    <t>________________________________________________</t>
  </si>
  <si>
    <t>za: GRADBENO OBRTNIŠKA DELA</t>
  </si>
  <si>
    <t>OPIS STORITEV ZAJETIH V CENI</t>
  </si>
  <si>
    <t xml:space="preserve"> - postavitev profilov</t>
  </si>
  <si>
    <t xml:space="preserve"> - izvedba izkopov po opisu v posameznih postavkah</t>
  </si>
  <si>
    <t xml:space="preserve"> - črpanje vode iz gradbene jame oz. izviri</t>
  </si>
  <si>
    <t xml:space="preserve"> - odstranitev rastlin, zakoličenje objektov, dovoz materiala,</t>
  </si>
  <si>
    <t xml:space="preserve">   demontaža in odvoz strojev, naprav itd.</t>
  </si>
  <si>
    <t>Površinski izkop (z bagri) z nakladanjem na prevozno stredstvo.</t>
  </si>
  <si>
    <t xml:space="preserve">v terenu I. in II. ktg. </t>
  </si>
  <si>
    <t>m3</t>
  </si>
  <si>
    <t>(14.50+3.60)*(7.50+3.60)*(4.85+1.85)*0.50=673,05</t>
  </si>
  <si>
    <t xml:space="preserve">Planiranje tal po strojnem izkopu z nabijanjem do točnosti +- 3 cm. </t>
  </si>
  <si>
    <t>~ prostori med temelji in podobno.</t>
  </si>
  <si>
    <t>14.50*7.50=108,75</t>
  </si>
  <si>
    <t>2.90*1.40=4,06</t>
  </si>
  <si>
    <t>m2</t>
  </si>
  <si>
    <t>~ v plasteh po 20 cm.</t>
  </si>
  <si>
    <t>674.00*1=674,00</t>
  </si>
  <si>
    <t>odbitek:-14.50*7.30*(4.85+1.85)*0.50=-354,60</t>
  </si>
  <si>
    <t>Skupaj: ZEMELJSKA DELA</t>
  </si>
  <si>
    <t xml:space="preserve"> - izvedba po opisu v posamezni postavki</t>
  </si>
  <si>
    <t xml:space="preserve"> - vse preboje in odprtine glej ustrezne projekte</t>
  </si>
  <si>
    <t xml:space="preserve"> - višina prostega pada betona ne sme biti večja od 1m</t>
  </si>
  <si>
    <t xml:space="preserve"> - vsa pomožna dela</t>
  </si>
  <si>
    <t xml:space="preserve"> - prenosi armature do mesta vgraditve</t>
  </si>
  <si>
    <t>Strojna izdelava in ročna montaža srednje zahtevne armature iz betonskega jekla</t>
  </si>
  <si>
    <t xml:space="preserve">RA 400/500-2; S 400 Bst 500S; </t>
  </si>
  <si>
    <t>~ premera do 12 mm.</t>
  </si>
  <si>
    <t>kg</t>
  </si>
  <si>
    <t xml:space="preserve">Strojna izdelava in ročna montaža srednje zahtevne armature iz betonskega jekla </t>
  </si>
  <si>
    <t>~ premera 14 mm in več.</t>
  </si>
  <si>
    <t>Rezanje, polaganje in vezanje armature iz armaturnih mrež MA 500/560;B500A;</t>
  </si>
  <si>
    <t>ne glede na težo mreže.</t>
  </si>
  <si>
    <t>Vgrajevanje betona v nearmirane konstrukcije preseka do 0.10 m3/m2/m;</t>
  </si>
  <si>
    <t>podložni beton MB 15; C12/15;.</t>
  </si>
  <si>
    <t>15.10*8.10*0.10=12,23</t>
  </si>
  <si>
    <t>1.25*2.90*0.10=0,36</t>
  </si>
  <si>
    <t>Strojno vgrajevanje betona v armirane konstrukcije preseka nad 0.30 m3/m2-m; z vsemi pomožnimi deli in prenosi do mesta vgraditve -</t>
  </si>
  <si>
    <t>talna plošča</t>
  </si>
  <si>
    <t>15.10*8.10*0.35=42,81</t>
  </si>
  <si>
    <t>Strojno vgrajevanje betona v armirane konstrukcije preseka od 0.10-0.30 m3/m2-m; z vsemi pomožnimi deli in prenosi do mesta vgraditve -</t>
  </si>
  <si>
    <t>ab stene</t>
  </si>
  <si>
    <t>(14.50*2+7.50*4+5.30+0.30)*5.30*0.30=102,71</t>
  </si>
  <si>
    <t>jašek</t>
  </si>
  <si>
    <t>stene</t>
  </si>
  <si>
    <t>(1.25*2+2.90)*3.00*0.25=4,05</t>
  </si>
  <si>
    <t>dno</t>
  </si>
  <si>
    <t>1.25*2.90*0.25=0,91</t>
  </si>
  <si>
    <t>zob v IU</t>
  </si>
  <si>
    <t>6.90*0.40*0.70*0.50*2=1,93</t>
  </si>
  <si>
    <t>odbitek:-1.00*0.40*0.30*2=-0,24</t>
  </si>
  <si>
    <t xml:space="preserve">              -0.15*0.15*0.30*2=-0,01</t>
  </si>
  <si>
    <t xml:space="preserve">              -0.35*0.35*0.30*2=-0,07</t>
  </si>
  <si>
    <t xml:space="preserve">              -0.30*0.30*0.30=-0,03</t>
  </si>
  <si>
    <t xml:space="preserve">              -0.20*0.20*0.30*3=-0,04</t>
  </si>
  <si>
    <t xml:space="preserve">              -0.25*0.25*0.30=-0,02</t>
  </si>
  <si>
    <t xml:space="preserve">              -0.25*0.25*0.25=-0,02</t>
  </si>
  <si>
    <t>Skupaj: BETONSKA DELA</t>
  </si>
  <si>
    <t xml:space="preserve"> - vsi zidarski odri so zajeti v tesarskih delih</t>
  </si>
  <si>
    <t xml:space="preserve"> - vgrajeni materiali za ta dela morajo po kvaliteti ustrezati</t>
  </si>
  <si>
    <t xml:space="preserve"> - vse površine morajo biti popolnoma ravne in navpične</t>
  </si>
  <si>
    <t xml:space="preserve">Fini omet površin pod vertikalno hidroizolacijo </t>
  </si>
  <si>
    <t>~ fini omet iz cem.malte 1:3.</t>
  </si>
  <si>
    <t>(7.50*2+14.50*2)*5.30=233,20</t>
  </si>
  <si>
    <t>(15.10*2+8.10*2)*0.35=16,24</t>
  </si>
  <si>
    <t>(1.25*2+2.90)*3.00=16,20</t>
  </si>
  <si>
    <t>Kompletna izvedba talne hidroizolacije vključno z vsemi zaključki v naslednji sestavi:</t>
  </si>
  <si>
    <t>~ osnovni hladni premaz 0,30 kg/m2 na betonsko površino</t>
  </si>
  <si>
    <t xml:space="preserve"> ~ bitumenski varilni trak; </t>
  </si>
  <si>
    <t>15.10*8.10=122,31</t>
  </si>
  <si>
    <t>(15.10*2+8.10*2)*0.30=13,92</t>
  </si>
  <si>
    <t>1.25*2.90=3,63</t>
  </si>
  <si>
    <t>Kompletna izvedba vertikalne hidroizolacije vključno z vsemi zaključki v naslednji sestavi:</t>
  </si>
  <si>
    <t>~ osnovni hladni premaz na betonsko površino ~ bitumenski varilni trak.</t>
  </si>
  <si>
    <t>Izdelava cementne prevleke deb. 1 cm v fini cem.malti 1:2.</t>
  </si>
  <si>
    <t>Vse po projektu.</t>
  </si>
  <si>
    <t>Znesek nepredvidenih del je razviden v rekapitulaciji.</t>
  </si>
  <si>
    <t>Skupaj: ZIDARSKA DELA</t>
  </si>
  <si>
    <t xml:space="preserve"> </t>
  </si>
  <si>
    <t>Opaž zidov in temeljev, opaženje, razopaženje in čiščenje</t>
  </si>
  <si>
    <t>~ enostranski opaž.</t>
  </si>
  <si>
    <t xml:space="preserve"> - rob talne plošče</t>
  </si>
  <si>
    <t>dno jaška</t>
  </si>
  <si>
    <t>(1.25*2+2.90)*0.25=1,35</t>
  </si>
  <si>
    <t>~ dvostranski opaž za vidne betonske površine.</t>
  </si>
  <si>
    <t>(14.50*2+7.50*4+5.30+0.30)*5.30*2=684,76</t>
  </si>
  <si>
    <t>(1.25*2+2.90)*3.00*2=32,40</t>
  </si>
  <si>
    <t>Opaž pravokotnih preklad, nosilcev in okvirjev brez zoba s podporami do 3.00 m višine, opažanje,razopažanje in čiščenje.</t>
  </si>
  <si>
    <t xml:space="preserve">~ za konstrukcije obsega do 1.00 m </t>
  </si>
  <si>
    <t>~ vidna betonska površina</t>
  </si>
  <si>
    <t>zob v prekatu IU</t>
  </si>
  <si>
    <t>Stranice so poševne</t>
  </si>
  <si>
    <t>6.90*(0.40+0.70)*2=15,18</t>
  </si>
  <si>
    <t>Opaž manjših odprtin in raznih manjših elementov z enkratno uporabo lesa.</t>
  </si>
  <si>
    <t>(1.00*2+0.40*2)*0.30*2=1,68</t>
  </si>
  <si>
    <t>0.15*4*0.30*2=0,36</t>
  </si>
  <si>
    <t>0.35*4*0.30*2=0,84</t>
  </si>
  <si>
    <t>0.30*4*0.30=0,36</t>
  </si>
  <si>
    <t>0.20*4*0.30*3=0,72</t>
  </si>
  <si>
    <t>0.25*4*0.30=0,30</t>
  </si>
  <si>
    <t>0.25*4*0.25=0,25</t>
  </si>
  <si>
    <t>Premični odri na lesenih ali železnih stolicah postavitev in odstranitev.</t>
  </si>
  <si>
    <t>~ odri višine do 2.00 m.</t>
  </si>
  <si>
    <t>ocena:</t>
  </si>
  <si>
    <t>3.00*6.90*0.50=10,35</t>
  </si>
  <si>
    <t>5.00*6.90*0.50=17,25</t>
  </si>
  <si>
    <t>5.30*3.00*0.50*2=15,90</t>
  </si>
  <si>
    <t>~ odri višine od 2.00 m do 4.00 m.</t>
  </si>
  <si>
    <t xml:space="preserve"> - opaž mora biti popolnoma zalit z betonom, beton mora biti gost brez gnezd</t>
  </si>
  <si>
    <t xml:space="preserve"> - naprava betona s prenosom vsega materiala do kraja vgraaditve</t>
  </si>
  <si>
    <t xml:space="preserve"> - pred pričetkom betonskih del morata biti opaž in armatura popolnoma pripravljena</t>
  </si>
  <si>
    <t xml:space="preserve"> - priprava vsega potrebnega materiala z vsemi transporti in prenosi</t>
  </si>
  <si>
    <t xml:space="preserve"> - izdelava, montaža, demontaža in amortizacija opažev in odrov ne glede na čas gradnje</t>
  </si>
  <si>
    <t xml:space="preserve"> - za stene in stebre ter druga dela je upoštevati izdelavo opažev za vidni beton</t>
  </si>
  <si>
    <t>Projektantski popis</t>
  </si>
  <si>
    <t>konstrukcije preseka nad 0.10 m3/m2/m;</t>
  </si>
  <si>
    <t xml:space="preserve">Vgrajevanje betona v nearmirane </t>
  </si>
  <si>
    <t xml:space="preserve">Vsa izkopna dela in transporti izkopnih materialov se </t>
  </si>
  <si>
    <t xml:space="preserve">obračunajo po prostornini zemljine v raščenem stanju. </t>
  </si>
  <si>
    <t xml:space="preserve">Vsa nasipna dela se obračunajo po prostornini </t>
  </si>
  <si>
    <t>zemljine v vgrajenem stanju.</t>
  </si>
  <si>
    <t>(14.50+3.60)*(7.50+3.60)*0.30=60,27</t>
  </si>
  <si>
    <t xml:space="preserve"> Široki izkop zemlje z odmetom na stran </t>
  </si>
  <si>
    <t xml:space="preserve"> ali  nakladanjem na prevozo sredstvo.</t>
  </si>
  <si>
    <t>Poz.</t>
  </si>
  <si>
    <t>Opis</t>
  </si>
  <si>
    <t>enota</t>
  </si>
  <si>
    <t>količina</t>
  </si>
  <si>
    <t>cena na</t>
  </si>
  <si>
    <t>cena</t>
  </si>
  <si>
    <t>enoto</t>
  </si>
  <si>
    <t>Dobava in vgradnja dilatacijskega tesnilnega traku STIROFORM za zagotavljanje vodotesnosti na stiku talne plošče - stena.</t>
  </si>
  <si>
    <t>Vse po navodilu proizvajalca.</t>
  </si>
  <si>
    <t>m</t>
  </si>
  <si>
    <t>Izdelava vodotesnega premaza notranje strani sten s hidrotes premazom  za vodotesnost bazenov in obdelava dilatacij zunanjih sten s TIO kitom (cca 20m1).</t>
  </si>
  <si>
    <t>Izdelava zaščitnega premaza notranje strani sten v pasu 1 m na višini nivoja vode (SIKA - Poxitar).</t>
  </si>
  <si>
    <t>~ zaglajena na sveži betona (pod horizontalno hidroizolacijo)</t>
  </si>
  <si>
    <t>Izdelava oz obdelava naklonskih betonov.</t>
  </si>
  <si>
    <t>Zaščita vertikalne hidroizolacije s Stirodur ploščami debeline 2 cm.</t>
  </si>
  <si>
    <t xml:space="preserve">Opaž zidov in temeljev z opaženje, </t>
  </si>
  <si>
    <t>razopaženje in čiščenje</t>
  </si>
  <si>
    <t>Skupaj: TESARSKA DELA</t>
  </si>
  <si>
    <t>Del objekta: BAZENI BIOLOŠKE ČISTILNE NAPRAVE; Podgrad;</t>
  </si>
  <si>
    <t>~ izkop v terenu IV. - V. ktg.</t>
  </si>
  <si>
    <t xml:space="preserve">Zasipanje za zidovi z nakladanjem in dovozom materiala I. - III.ktg. z deponije na gradbišču ter nabijanjem </t>
  </si>
  <si>
    <t>8.1.</t>
  </si>
  <si>
    <t>Objekt: BIOLOŠKA ČISTILNA NAPRAVA PODGRAD</t>
  </si>
  <si>
    <t xml:space="preserve"> - pregled bočnih strani izkopa vsak dan pred pričetkom, zlasti po deževnem vremenu</t>
  </si>
  <si>
    <t xml:space="preserve"> - vsi betoni ostanejo vidni in obdelani samo s premazom, zato je vgrajevati ustrezno granulacijo betona</t>
  </si>
  <si>
    <t xml:space="preserve"> - armatura mora biti na svojem mestu in mora biti  obdana od vseh  strani s predpisanim zaščitnim slojem betona</t>
  </si>
  <si>
    <t xml:space="preserve"> - kvaliteta betona mora ustrezati zahtevam splošnih določil za betonska dela in po opisu del</t>
  </si>
  <si>
    <t xml:space="preserve"> - čiščenje betonskega železa od blata, maščob in rje, ki se lušči, podstavljanje podložk in začasno vezanje armature k opažu</t>
  </si>
  <si>
    <t xml:space="preserve"> - dobava, priprava in vgrajevanje potrebnega materiala  po opisu del v posameznih postavkah z vsemi transporti   in prenosi</t>
  </si>
  <si>
    <t xml:space="preserve"> - opaži morajo biti izvršeni točno po merah iz načrtov z vsemi potrebnimi podporami z vodoravno in diagonalno    povezavo tako, da so stabilni in da vzdržijo</t>
  </si>
  <si>
    <t xml:space="preserve"> - opaži morajo biti izdelani tako, da se razopaženje opravi brez pretresov in poškodovanja konstrukcije in opažev samih</t>
  </si>
  <si>
    <t xml:space="preserve"> - izdelava in postavitev konstrukcije po opisu v posamezni postavki del s prenosom materiala do kraja vgraditve</t>
  </si>
  <si>
    <t xml:space="preserve"> - ureditev gradbiščne deponije in vsi prevozi po gradbišču,</t>
  </si>
  <si>
    <t>Odvoz izkopanega materiala v predelavo gradbenih odpadkov (Obračun po količinah v raščenem stanju).</t>
  </si>
  <si>
    <t>beton MB 30; C 25/30; XC4, XD2.</t>
  </si>
  <si>
    <t>beton MB 30; C25/30;  XC4, XD2.</t>
  </si>
  <si>
    <t>Naklonski beton beton MB 30; C25/30; XC4, XD2.</t>
  </si>
  <si>
    <t>kos</t>
  </si>
  <si>
    <t>Razna gradbena pomoč pri obrtniških in instalacijskih delih.</t>
  </si>
  <si>
    <t>Nepredvidena dela, ki se pojavijo med samo gradnjo, se obračunajo po dejansko porabljenem času in materialu, potrjenih s strani nadzora.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</si>
</sst>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</numFmts>
  <fonts count="3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21" borderId="8" applyNumberFormat="0" applyAlignment="0" applyProtection="0"/>
    <xf numFmtId="0" fontId="3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8" applyNumberFormat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wrapText="1"/>
      <protection locked="0"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" fontId="18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4" fontId="19" fillId="0" borderId="0" xfId="0" applyNumberFormat="1" applyFont="1" applyAlignment="1" applyProtection="1">
      <alignment/>
      <protection/>
    </xf>
    <xf numFmtId="0" fontId="19" fillId="0" borderId="0" xfId="0" applyFont="1" applyAlignment="1" applyProtection="1">
      <alignment horizontal="left" vertical="top"/>
      <protection/>
    </xf>
    <xf numFmtId="0" fontId="19" fillId="0" borderId="0" xfId="0" applyFont="1" applyAlignment="1" applyProtection="1">
      <alignment vertical="top" wrapText="1"/>
      <protection/>
    </xf>
    <xf numFmtId="0" fontId="19" fillId="0" borderId="0" xfId="0" applyFont="1" applyAlignment="1" applyProtection="1">
      <alignment horizontal="center" vertical="top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wrapText="1"/>
      <protection/>
    </xf>
    <xf numFmtId="4" fontId="19" fillId="0" borderId="0" xfId="0" applyNumberFormat="1" applyFont="1" applyAlignment="1" applyProtection="1">
      <alignment wrapText="1"/>
      <protection/>
    </xf>
    <xf numFmtId="0" fontId="19" fillId="0" borderId="0" xfId="0" applyFont="1" applyAlignment="1" applyProtection="1">
      <alignment horizontal="center" vertical="top" wrapText="1"/>
      <protection/>
    </xf>
    <xf numFmtId="9" fontId="19" fillId="0" borderId="0" xfId="0" applyNumberFormat="1" applyFont="1" applyAlignment="1" applyProtection="1">
      <alignment wrapText="1"/>
      <protection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335"/>
  <sheetViews>
    <sheetView tabSelected="1" view="pageBreakPreview" zoomScaleSheetLayoutView="100" zoomScalePageLayoutView="0" workbookViewId="0" topLeftCell="A52">
      <selection activeCell="F76" sqref="F76"/>
    </sheetView>
  </sheetViews>
  <sheetFormatPr defaultColWidth="9.00390625" defaultRowHeight="12.75"/>
  <cols>
    <col min="1" max="2" width="6.00390625" style="7" customWidth="1"/>
    <col min="3" max="3" width="36.625" style="7" customWidth="1"/>
    <col min="4" max="4" width="9.125" style="8" customWidth="1"/>
    <col min="5" max="5" width="9.125" style="7" customWidth="1"/>
    <col min="6" max="16384" width="9.125" style="2" customWidth="1"/>
  </cols>
  <sheetData>
    <row r="5" spans="1:6" ht="18" customHeight="1">
      <c r="A5" s="4" t="s">
        <v>158</v>
      </c>
      <c r="B5" s="4"/>
      <c r="C5" s="5" t="s">
        <v>159</v>
      </c>
      <c r="D5" s="6"/>
      <c r="E5" s="5"/>
      <c r="F5" s="1"/>
    </row>
    <row r="8" ht="12.75">
      <c r="C8" s="7" t="s">
        <v>155</v>
      </c>
    </row>
    <row r="11" ht="12.75">
      <c r="C11" s="7" t="s">
        <v>0</v>
      </c>
    </row>
    <row r="15" ht="12.75">
      <c r="C15" s="7" t="s">
        <v>1</v>
      </c>
    </row>
    <row r="17" ht="12.75">
      <c r="C17" s="7" t="s">
        <v>2</v>
      </c>
    </row>
    <row r="18" spans="2:3" ht="12.75">
      <c r="B18" s="9">
        <v>1</v>
      </c>
      <c r="C18" s="7" t="s">
        <v>3</v>
      </c>
    </row>
    <row r="19" spans="2:3" ht="12.75">
      <c r="B19" s="9">
        <f>B18+1</f>
        <v>2</v>
      </c>
      <c r="C19" s="7" t="s">
        <v>4</v>
      </c>
    </row>
    <row r="20" spans="2:3" ht="12.75">
      <c r="B20" s="9">
        <f>B19+1</f>
        <v>3</v>
      </c>
      <c r="C20" s="7" t="s">
        <v>5</v>
      </c>
    </row>
    <row r="21" spans="2:3" ht="12.75">
      <c r="B21" s="9">
        <f>B20+1</f>
        <v>4</v>
      </c>
      <c r="C21" s="7" t="s">
        <v>6</v>
      </c>
    </row>
    <row r="22" ht="12.75">
      <c r="C22" s="7" t="s">
        <v>7</v>
      </c>
    </row>
    <row r="23" spans="3:4" ht="12.75">
      <c r="C23" s="7" t="s">
        <v>8</v>
      </c>
      <c r="D23" s="8">
        <v>0.1</v>
      </c>
    </row>
    <row r="24" ht="12.75">
      <c r="C24" s="7" t="s">
        <v>9</v>
      </c>
    </row>
    <row r="27" spans="3:6" ht="12.75">
      <c r="C27" s="7" t="s">
        <v>10</v>
      </c>
      <c r="F27" s="2" t="s">
        <v>11</v>
      </c>
    </row>
    <row r="28" ht="12.75">
      <c r="C28" s="7" t="s">
        <v>12</v>
      </c>
    </row>
    <row r="37" ht="12.75">
      <c r="C37" s="7" t="s">
        <v>127</v>
      </c>
    </row>
    <row r="39" ht="12.75">
      <c r="C39" s="7" t="s">
        <v>13</v>
      </c>
    </row>
    <row r="60" spans="1:3" ht="15">
      <c r="A60" s="4" t="s">
        <v>158</v>
      </c>
      <c r="B60" s="4">
        <f>1</f>
        <v>1</v>
      </c>
      <c r="C60" s="7" t="s">
        <v>3</v>
      </c>
    </row>
    <row r="62" ht="12.75">
      <c r="C62" s="7" t="s">
        <v>14</v>
      </c>
    </row>
    <row r="63" ht="12.75">
      <c r="C63" s="7" t="s">
        <v>15</v>
      </c>
    </row>
    <row r="64" ht="12.75" customHeight="1">
      <c r="C64" s="7" t="s">
        <v>16</v>
      </c>
    </row>
    <row r="65" ht="25.5">
      <c r="C65" s="10" t="s">
        <v>169</v>
      </c>
    </row>
    <row r="66" ht="25.5">
      <c r="C66" s="10" t="s">
        <v>160</v>
      </c>
    </row>
    <row r="67" ht="12.75">
      <c r="C67" s="7" t="s">
        <v>17</v>
      </c>
    </row>
    <row r="68" ht="12.75">
      <c r="C68" s="7" t="s">
        <v>18</v>
      </c>
    </row>
    <row r="69" ht="12.75">
      <c r="C69" s="7" t="s">
        <v>19</v>
      </c>
    </row>
    <row r="71" ht="12.75">
      <c r="C71" s="7" t="s">
        <v>130</v>
      </c>
    </row>
    <row r="72" ht="12.75">
      <c r="C72" s="7" t="s">
        <v>131</v>
      </c>
    </row>
    <row r="73" ht="12.75">
      <c r="C73" s="7" t="s">
        <v>132</v>
      </c>
    </row>
    <row r="74" ht="12.75">
      <c r="C74" s="7" t="s">
        <v>133</v>
      </c>
    </row>
    <row r="77" spans="1:7" ht="12.75">
      <c r="A77" s="7" t="s">
        <v>137</v>
      </c>
      <c r="C77" s="7" t="s">
        <v>138</v>
      </c>
      <c r="D77" s="8" t="s">
        <v>139</v>
      </c>
      <c r="E77" s="7" t="s">
        <v>140</v>
      </c>
      <c r="F77" s="2" t="s">
        <v>141</v>
      </c>
      <c r="G77" s="2" t="s">
        <v>142</v>
      </c>
    </row>
    <row r="78" ht="12.75">
      <c r="F78" s="2" t="s">
        <v>143</v>
      </c>
    </row>
    <row r="80" spans="1:3" ht="25.5">
      <c r="A80" s="11">
        <v>1</v>
      </c>
      <c r="B80" s="11"/>
      <c r="C80" s="10" t="s">
        <v>20</v>
      </c>
    </row>
    <row r="81" ht="12.75">
      <c r="C81" s="7" t="s">
        <v>21</v>
      </c>
    </row>
    <row r="83" ht="12.75">
      <c r="C83" s="7" t="s">
        <v>134</v>
      </c>
    </row>
    <row r="84" spans="4:7" ht="12.75">
      <c r="D84" s="8" t="s">
        <v>22</v>
      </c>
      <c r="E84" s="7">
        <v>61</v>
      </c>
      <c r="G84" s="2">
        <f>E84*F84</f>
        <v>0</v>
      </c>
    </row>
    <row r="86" spans="1:3" ht="12.75">
      <c r="A86" s="12">
        <v>2</v>
      </c>
      <c r="B86" s="12"/>
      <c r="C86" s="7" t="s">
        <v>135</v>
      </c>
    </row>
    <row r="87" spans="1:3" ht="12.75">
      <c r="A87" s="12"/>
      <c r="B87" s="12"/>
      <c r="C87" s="7" t="s">
        <v>136</v>
      </c>
    </row>
    <row r="88" spans="1:3" ht="12.75">
      <c r="A88" s="12"/>
      <c r="B88" s="12"/>
      <c r="C88" s="7" t="s">
        <v>156</v>
      </c>
    </row>
    <row r="89" spans="1:2" ht="12.75">
      <c r="A89" s="12"/>
      <c r="B89" s="12"/>
    </row>
    <row r="90" spans="1:3" ht="25.5">
      <c r="A90" s="12"/>
      <c r="B90" s="12"/>
      <c r="C90" s="13" t="s">
        <v>23</v>
      </c>
    </row>
    <row r="91" spans="1:7" ht="12.75">
      <c r="A91" s="12"/>
      <c r="B91" s="12"/>
      <c r="D91" s="8" t="s">
        <v>22</v>
      </c>
      <c r="E91" s="7">
        <v>674</v>
      </c>
      <c r="G91" s="2">
        <f>E91*F91</f>
        <v>0</v>
      </c>
    </row>
    <row r="92" spans="1:2" ht="12.75">
      <c r="A92" s="12"/>
      <c r="B92" s="12"/>
    </row>
    <row r="93" spans="1:3" ht="25.5">
      <c r="A93" s="11">
        <v>3</v>
      </c>
      <c r="B93" s="12"/>
      <c r="C93" s="13" t="s">
        <v>24</v>
      </c>
    </row>
    <row r="94" spans="1:3" ht="12.75">
      <c r="A94" s="12"/>
      <c r="B94" s="12"/>
      <c r="C94" s="7" t="s">
        <v>25</v>
      </c>
    </row>
    <row r="95" spans="1:2" ht="12.75">
      <c r="A95" s="12"/>
      <c r="B95" s="12"/>
    </row>
    <row r="96" spans="1:3" ht="12.75">
      <c r="A96" s="12"/>
      <c r="B96" s="12"/>
      <c r="C96" s="7" t="s">
        <v>26</v>
      </c>
    </row>
    <row r="97" spans="1:3" ht="12.75">
      <c r="A97" s="12"/>
      <c r="B97" s="12"/>
      <c r="C97" s="7" t="s">
        <v>27</v>
      </c>
    </row>
    <row r="98" spans="1:7" ht="12.75">
      <c r="A98" s="12"/>
      <c r="B98" s="12"/>
      <c r="D98" s="8" t="s">
        <v>28</v>
      </c>
      <c r="E98" s="7">
        <v>113</v>
      </c>
      <c r="G98" s="2">
        <f>E98*F98</f>
        <v>0</v>
      </c>
    </row>
    <row r="99" spans="1:2" ht="12.75">
      <c r="A99" s="12"/>
      <c r="B99" s="12"/>
    </row>
    <row r="100" spans="1:3" ht="38.25">
      <c r="A100" s="11">
        <f>A93+1</f>
        <v>4</v>
      </c>
      <c r="B100" s="11"/>
      <c r="C100" s="13" t="s">
        <v>157</v>
      </c>
    </row>
    <row r="101" spans="1:3" ht="12.75">
      <c r="A101" s="11"/>
      <c r="B101" s="11"/>
      <c r="C101" s="7" t="s">
        <v>29</v>
      </c>
    </row>
    <row r="102" spans="1:2" ht="12.75">
      <c r="A102" s="11"/>
      <c r="B102" s="11"/>
    </row>
    <row r="103" spans="1:3" ht="12.75">
      <c r="A103" s="11"/>
      <c r="B103" s="11"/>
      <c r="C103" s="7" t="s">
        <v>30</v>
      </c>
    </row>
    <row r="104" spans="1:3" ht="25.5">
      <c r="A104" s="11"/>
      <c r="B104" s="11"/>
      <c r="C104" s="13" t="s">
        <v>31</v>
      </c>
    </row>
    <row r="105" spans="1:7" ht="12.75">
      <c r="A105" s="11"/>
      <c r="B105" s="11"/>
      <c r="D105" s="8" t="s">
        <v>22</v>
      </c>
      <c r="E105" s="7">
        <v>320</v>
      </c>
      <c r="G105" s="2">
        <f>E105*F105</f>
        <v>0</v>
      </c>
    </row>
    <row r="106" spans="1:2" ht="12.75">
      <c r="A106" s="11"/>
      <c r="B106" s="11"/>
    </row>
    <row r="107" spans="1:3" ht="38.25">
      <c r="A107" s="11">
        <f>A100+1</f>
        <v>5</v>
      </c>
      <c r="B107" s="11"/>
      <c r="C107" s="10" t="s">
        <v>170</v>
      </c>
    </row>
    <row r="108" spans="4:7" ht="12.75">
      <c r="D108" s="8" t="s">
        <v>22</v>
      </c>
      <c r="E108" s="7">
        <v>100</v>
      </c>
      <c r="G108" s="2">
        <f>E108*F108</f>
        <v>0</v>
      </c>
    </row>
    <row r="111" spans="3:7" ht="12.75">
      <c r="C111" s="7" t="s">
        <v>32</v>
      </c>
      <c r="G111" s="2">
        <f>SUM(G84:G108)</f>
        <v>0</v>
      </c>
    </row>
    <row r="115" spans="1:3" ht="15">
      <c r="A115" s="4" t="s">
        <v>158</v>
      </c>
      <c r="B115" s="4">
        <f>B60+1</f>
        <v>2</v>
      </c>
      <c r="C115" s="7" t="s">
        <v>4</v>
      </c>
    </row>
    <row r="117" ht="12.75">
      <c r="C117" s="7" t="s">
        <v>14</v>
      </c>
    </row>
    <row r="118" ht="12.75">
      <c r="C118" s="7" t="s">
        <v>33</v>
      </c>
    </row>
    <row r="119" ht="38.25">
      <c r="C119" s="13" t="s">
        <v>161</v>
      </c>
    </row>
    <row r="120" ht="25.5">
      <c r="C120" s="13" t="s">
        <v>34</v>
      </c>
    </row>
    <row r="121" spans="3:5" ht="24.75" customHeight="1">
      <c r="C121" s="13" t="s">
        <v>123</v>
      </c>
      <c r="D121" s="14"/>
      <c r="E121" s="13"/>
    </row>
    <row r="122" spans="3:5" ht="25.5">
      <c r="C122" s="13" t="s">
        <v>121</v>
      </c>
      <c r="D122" s="14"/>
      <c r="E122" s="13"/>
    </row>
    <row r="123" spans="3:5" ht="38.25">
      <c r="C123" s="13" t="s">
        <v>162</v>
      </c>
      <c r="D123" s="14"/>
      <c r="E123" s="13"/>
    </row>
    <row r="124" spans="3:5" ht="25.5">
      <c r="C124" s="13" t="s">
        <v>35</v>
      </c>
      <c r="D124" s="14"/>
      <c r="E124" s="13"/>
    </row>
    <row r="125" spans="3:5" ht="38.25">
      <c r="C125" s="13" t="s">
        <v>163</v>
      </c>
      <c r="D125" s="14"/>
      <c r="E125" s="13"/>
    </row>
    <row r="126" spans="3:5" ht="25.5">
      <c r="C126" s="13" t="s">
        <v>122</v>
      </c>
      <c r="D126" s="14"/>
      <c r="E126" s="13"/>
    </row>
    <row r="127" spans="3:5" ht="51">
      <c r="C127" s="13" t="s">
        <v>164</v>
      </c>
      <c r="D127" s="14"/>
      <c r="E127" s="13"/>
    </row>
    <row r="128" spans="3:5" ht="12.75">
      <c r="C128" s="13" t="s">
        <v>36</v>
      </c>
      <c r="D128" s="14"/>
      <c r="E128" s="13"/>
    </row>
    <row r="129" spans="3:5" ht="12.75">
      <c r="C129" s="13" t="s">
        <v>37</v>
      </c>
      <c r="D129" s="14"/>
      <c r="E129" s="13"/>
    </row>
    <row r="130" spans="3:5" ht="12.75">
      <c r="C130" s="13"/>
      <c r="D130" s="14"/>
      <c r="E130" s="13"/>
    </row>
    <row r="131" spans="3:5" ht="12.75">
      <c r="C131" s="13"/>
      <c r="D131" s="14"/>
      <c r="E131" s="13"/>
    </row>
    <row r="132" spans="1:7" ht="12.75">
      <c r="A132" s="7" t="s">
        <v>137</v>
      </c>
      <c r="C132" s="13" t="s">
        <v>138</v>
      </c>
      <c r="D132" s="14" t="s">
        <v>139</v>
      </c>
      <c r="E132" s="13" t="s">
        <v>140</v>
      </c>
      <c r="F132" s="2" t="s">
        <v>141</v>
      </c>
      <c r="G132" s="2" t="s">
        <v>142</v>
      </c>
    </row>
    <row r="133" ht="12.75">
      <c r="F133" s="2" t="s">
        <v>143</v>
      </c>
    </row>
    <row r="135" spans="1:3" ht="25.5">
      <c r="A135" s="11">
        <v>1</v>
      </c>
      <c r="B135" s="11"/>
      <c r="C135" s="13" t="s">
        <v>38</v>
      </c>
    </row>
    <row r="136" spans="1:3" ht="12.75">
      <c r="A136" s="11"/>
      <c r="B136" s="11"/>
      <c r="C136" s="7" t="s">
        <v>39</v>
      </c>
    </row>
    <row r="137" spans="1:3" ht="12.75">
      <c r="A137" s="11"/>
      <c r="B137" s="11"/>
      <c r="C137" s="7" t="s">
        <v>40</v>
      </c>
    </row>
    <row r="138" spans="1:2" ht="12.75">
      <c r="A138" s="11"/>
      <c r="B138" s="11"/>
    </row>
    <row r="139" spans="1:7" ht="12.75">
      <c r="A139" s="11"/>
      <c r="B139" s="11"/>
      <c r="D139" s="8" t="s">
        <v>41</v>
      </c>
      <c r="E139" s="7">
        <v>7936</v>
      </c>
      <c r="G139" s="2">
        <f>E139*F139</f>
        <v>0</v>
      </c>
    </row>
    <row r="140" spans="1:2" ht="12.75">
      <c r="A140" s="11"/>
      <c r="B140" s="11"/>
    </row>
    <row r="141" spans="1:3" ht="25.5">
      <c r="A141" s="11">
        <v>2</v>
      </c>
      <c r="B141" s="11"/>
      <c r="C141" s="13" t="s">
        <v>42</v>
      </c>
    </row>
    <row r="142" spans="1:3" ht="12.75">
      <c r="A142" s="11"/>
      <c r="B142" s="11"/>
      <c r="C142" s="7" t="s">
        <v>39</v>
      </c>
    </row>
    <row r="143" spans="1:3" ht="12.75">
      <c r="A143" s="11"/>
      <c r="B143" s="11"/>
      <c r="C143" s="7" t="s">
        <v>43</v>
      </c>
    </row>
    <row r="144" spans="1:2" ht="12.75">
      <c r="A144" s="11"/>
      <c r="B144" s="11"/>
    </row>
    <row r="145" spans="1:7" ht="12.75">
      <c r="A145" s="11"/>
      <c r="B145" s="11"/>
      <c r="D145" s="8" t="s">
        <v>41</v>
      </c>
      <c r="E145" s="7">
        <v>5577</v>
      </c>
      <c r="G145" s="2">
        <f>E145*F145</f>
        <v>0</v>
      </c>
    </row>
    <row r="146" spans="1:2" ht="12.75">
      <c r="A146" s="11"/>
      <c r="B146" s="11"/>
    </row>
    <row r="147" spans="1:3" ht="25.5">
      <c r="A147" s="11">
        <v>3</v>
      </c>
      <c r="B147" s="11"/>
      <c r="C147" s="13" t="s">
        <v>44</v>
      </c>
    </row>
    <row r="148" spans="1:3" ht="12.75">
      <c r="A148" s="11"/>
      <c r="B148" s="11"/>
      <c r="C148" s="7" t="s">
        <v>45</v>
      </c>
    </row>
    <row r="149" spans="1:2" ht="12.75">
      <c r="A149" s="11"/>
      <c r="B149" s="11"/>
    </row>
    <row r="150" spans="1:7" ht="12.75">
      <c r="A150" s="11"/>
      <c r="B150" s="11"/>
      <c r="D150" s="8" t="s">
        <v>41</v>
      </c>
      <c r="E150" s="7">
        <v>7065</v>
      </c>
      <c r="G150" s="2">
        <f>E150*F150</f>
        <v>0</v>
      </c>
    </row>
    <row r="151" spans="1:2" ht="12.75">
      <c r="A151" s="11"/>
      <c r="B151" s="11"/>
    </row>
    <row r="152" spans="1:3" ht="25.5">
      <c r="A152" s="11">
        <v>4</v>
      </c>
      <c r="B152" s="11"/>
      <c r="C152" s="13" t="s">
        <v>46</v>
      </c>
    </row>
    <row r="153" spans="1:3" ht="12.75">
      <c r="A153" s="11"/>
      <c r="B153" s="11"/>
      <c r="C153" s="7" t="s">
        <v>47</v>
      </c>
    </row>
    <row r="154" spans="1:2" ht="12.75">
      <c r="A154" s="11"/>
      <c r="B154" s="11"/>
    </row>
    <row r="155" spans="1:3" ht="12.75">
      <c r="A155" s="11"/>
      <c r="B155" s="11"/>
      <c r="C155" s="7" t="s">
        <v>48</v>
      </c>
    </row>
    <row r="156" spans="1:3" ht="12.75">
      <c r="A156" s="11"/>
      <c r="B156" s="11"/>
      <c r="C156" s="7" t="s">
        <v>49</v>
      </c>
    </row>
    <row r="157" spans="1:7" ht="12.75">
      <c r="A157" s="11"/>
      <c r="B157" s="11"/>
      <c r="D157" s="8" t="s">
        <v>22</v>
      </c>
      <c r="E157" s="7">
        <v>13</v>
      </c>
      <c r="G157" s="2">
        <f>E157*F157</f>
        <v>0</v>
      </c>
    </row>
    <row r="158" spans="1:2" ht="12.75">
      <c r="A158" s="11"/>
      <c r="B158" s="11"/>
    </row>
    <row r="159" spans="1:3" ht="51">
      <c r="A159" s="11">
        <v>5</v>
      </c>
      <c r="B159" s="11"/>
      <c r="C159" s="13" t="s">
        <v>50</v>
      </c>
    </row>
    <row r="160" spans="1:3" ht="12.75">
      <c r="A160" s="11"/>
      <c r="B160" s="11"/>
      <c r="C160" s="7" t="s">
        <v>171</v>
      </c>
    </row>
    <row r="161" spans="1:2" ht="12.75">
      <c r="A161" s="11"/>
      <c r="B161" s="11"/>
    </row>
    <row r="162" spans="1:3" ht="12.75">
      <c r="A162" s="11"/>
      <c r="B162" s="11"/>
      <c r="C162" s="7" t="s">
        <v>51</v>
      </c>
    </row>
    <row r="163" spans="1:3" ht="12.75">
      <c r="A163" s="11"/>
      <c r="B163" s="11"/>
      <c r="C163" s="7" t="s">
        <v>52</v>
      </c>
    </row>
    <row r="164" spans="1:7" ht="12.75">
      <c r="A164" s="11"/>
      <c r="B164" s="11"/>
      <c r="D164" s="8" t="s">
        <v>22</v>
      </c>
      <c r="E164" s="7">
        <v>43</v>
      </c>
      <c r="G164" s="2">
        <f>E164*F164</f>
        <v>0</v>
      </c>
    </row>
    <row r="165" spans="1:2" ht="12.75">
      <c r="A165" s="11"/>
      <c r="B165" s="11"/>
    </row>
    <row r="166" spans="1:3" ht="51">
      <c r="A166" s="11">
        <v>6</v>
      </c>
      <c r="B166" s="11"/>
      <c r="C166" s="13" t="s">
        <v>53</v>
      </c>
    </row>
    <row r="167" spans="1:3" ht="12.75">
      <c r="A167" s="11"/>
      <c r="B167" s="11"/>
      <c r="C167" s="7" t="s">
        <v>172</v>
      </c>
    </row>
    <row r="168" spans="1:3" ht="12.75">
      <c r="A168" s="11"/>
      <c r="B168" s="11"/>
      <c r="C168" s="7" t="s">
        <v>54</v>
      </c>
    </row>
    <row r="169" spans="1:3" ht="12.75">
      <c r="A169" s="11"/>
      <c r="B169" s="11"/>
      <c r="C169" s="7" t="s">
        <v>55</v>
      </c>
    </row>
    <row r="170" spans="1:3" ht="12.75">
      <c r="A170" s="11"/>
      <c r="B170" s="11"/>
      <c r="C170" s="7" t="s">
        <v>56</v>
      </c>
    </row>
    <row r="171" spans="1:3" ht="12.75">
      <c r="A171" s="11"/>
      <c r="B171" s="11"/>
      <c r="C171" s="7" t="s">
        <v>57</v>
      </c>
    </row>
    <row r="172" spans="1:3" ht="12.75">
      <c r="A172" s="11"/>
      <c r="B172" s="11"/>
      <c r="C172" s="7" t="s">
        <v>58</v>
      </c>
    </row>
    <row r="173" spans="1:3" ht="12.75">
      <c r="A173" s="11"/>
      <c r="B173" s="11"/>
      <c r="C173" s="7" t="s">
        <v>59</v>
      </c>
    </row>
    <row r="174" spans="1:3" ht="12.75">
      <c r="A174" s="11"/>
      <c r="B174" s="11"/>
      <c r="C174" s="7" t="s">
        <v>60</v>
      </c>
    </row>
    <row r="175" spans="1:3" ht="12.75">
      <c r="A175" s="11"/>
      <c r="B175" s="11"/>
      <c r="C175" s="7" t="s">
        <v>61</v>
      </c>
    </row>
    <row r="176" spans="1:3" ht="12.75">
      <c r="A176" s="11"/>
      <c r="B176" s="11"/>
      <c r="C176" s="7" t="s">
        <v>62</v>
      </c>
    </row>
    <row r="177" spans="1:3" ht="12.75">
      <c r="A177" s="11"/>
      <c r="B177" s="11"/>
      <c r="C177" s="7" t="s">
        <v>63</v>
      </c>
    </row>
    <row r="178" spans="1:3" ht="12.75">
      <c r="A178" s="11"/>
      <c r="B178" s="11"/>
      <c r="C178" s="7" t="s">
        <v>64</v>
      </c>
    </row>
    <row r="179" spans="1:3" ht="12.75">
      <c r="A179" s="11"/>
      <c r="B179" s="11"/>
      <c r="C179" s="7" t="s">
        <v>65</v>
      </c>
    </row>
    <row r="180" spans="1:3" ht="12.75">
      <c r="A180" s="11"/>
      <c r="B180" s="11"/>
      <c r="C180" s="7" t="s">
        <v>66</v>
      </c>
    </row>
    <row r="181" spans="1:3" ht="12.75">
      <c r="A181" s="11"/>
      <c r="B181" s="11"/>
      <c r="C181" s="7" t="s">
        <v>67</v>
      </c>
    </row>
    <row r="182" spans="1:3" ht="12.75">
      <c r="A182" s="11"/>
      <c r="B182" s="11"/>
      <c r="C182" s="7" t="s">
        <v>68</v>
      </c>
    </row>
    <row r="183" spans="1:3" ht="12.75">
      <c r="A183" s="11"/>
      <c r="B183" s="11"/>
      <c r="C183" s="7" t="s">
        <v>69</v>
      </c>
    </row>
    <row r="184" spans="1:7" ht="12.75">
      <c r="A184" s="11"/>
      <c r="B184" s="11"/>
      <c r="D184" s="8" t="s">
        <v>22</v>
      </c>
      <c r="E184" s="7">
        <v>110</v>
      </c>
      <c r="G184" s="2">
        <f>E184*F184</f>
        <v>0</v>
      </c>
    </row>
    <row r="185" spans="1:2" ht="12.75">
      <c r="A185" s="11"/>
      <c r="B185" s="11"/>
    </row>
    <row r="186" spans="1:3" ht="12.75">
      <c r="A186" s="11">
        <v>7</v>
      </c>
      <c r="B186" s="11"/>
      <c r="C186" s="7" t="s">
        <v>129</v>
      </c>
    </row>
    <row r="187" ht="12.75">
      <c r="C187" s="7" t="s">
        <v>128</v>
      </c>
    </row>
    <row r="188" ht="12.75">
      <c r="C188" s="7" t="s">
        <v>173</v>
      </c>
    </row>
    <row r="190" spans="4:7" ht="12.75">
      <c r="D190" s="8" t="s">
        <v>22</v>
      </c>
      <c r="E190" s="7">
        <v>15</v>
      </c>
      <c r="G190" s="2">
        <f>E190*F190</f>
        <v>0</v>
      </c>
    </row>
    <row r="194" spans="3:7" ht="12.75">
      <c r="C194" s="7" t="s">
        <v>70</v>
      </c>
      <c r="G194" s="2">
        <f>SUM(G139:G190)</f>
        <v>0</v>
      </c>
    </row>
    <row r="197" spans="1:3" ht="15">
      <c r="A197" s="4" t="s">
        <v>158</v>
      </c>
      <c r="B197" s="4">
        <f>B115+1</f>
        <v>3</v>
      </c>
      <c r="C197" s="7" t="s">
        <v>5</v>
      </c>
    </row>
    <row r="199" ht="12.75">
      <c r="C199" s="7" t="s">
        <v>14</v>
      </c>
    </row>
    <row r="200" spans="1:5" ht="51">
      <c r="A200" s="13"/>
      <c r="B200" s="13"/>
      <c r="C200" s="13" t="s">
        <v>165</v>
      </c>
      <c r="D200" s="14"/>
      <c r="E200" s="13"/>
    </row>
    <row r="201" spans="1:5" ht="12" customHeight="1">
      <c r="A201" s="13"/>
      <c r="B201" s="13"/>
      <c r="C201" s="13" t="s">
        <v>71</v>
      </c>
      <c r="D201" s="14"/>
      <c r="E201" s="13"/>
    </row>
    <row r="202" spans="1:5" ht="25.5">
      <c r="A202" s="13"/>
      <c r="B202" s="13"/>
      <c r="C202" s="13" t="s">
        <v>72</v>
      </c>
      <c r="D202" s="14"/>
      <c r="E202" s="13"/>
    </row>
    <row r="203" spans="1:5" ht="12.75">
      <c r="A203" s="13"/>
      <c r="B203" s="13"/>
      <c r="C203" s="13" t="s">
        <v>36</v>
      </c>
      <c r="D203" s="14"/>
      <c r="E203" s="13"/>
    </row>
    <row r="204" spans="1:5" ht="25.5">
      <c r="A204" s="13"/>
      <c r="B204" s="13"/>
      <c r="C204" s="13" t="s">
        <v>73</v>
      </c>
      <c r="D204" s="14"/>
      <c r="E204" s="13"/>
    </row>
    <row r="205" spans="1:5" ht="12.75">
      <c r="A205" s="13"/>
      <c r="B205" s="13"/>
      <c r="C205" s="13"/>
      <c r="D205" s="14"/>
      <c r="E205" s="13"/>
    </row>
    <row r="206" spans="1:5" ht="12.75">
      <c r="A206" s="13"/>
      <c r="B206" s="13"/>
      <c r="C206" s="13"/>
      <c r="D206" s="14"/>
      <c r="E206" s="13"/>
    </row>
    <row r="207" spans="1:7" ht="12.75">
      <c r="A207" s="13" t="s">
        <v>137</v>
      </c>
      <c r="B207" s="13"/>
      <c r="C207" s="13" t="s">
        <v>138</v>
      </c>
      <c r="D207" s="14" t="s">
        <v>139</v>
      </c>
      <c r="E207" s="13" t="s">
        <v>140</v>
      </c>
      <c r="F207" s="2" t="s">
        <v>141</v>
      </c>
      <c r="G207" s="2" t="s">
        <v>142</v>
      </c>
    </row>
    <row r="208" spans="1:6" ht="12.75">
      <c r="A208" s="13"/>
      <c r="B208" s="13"/>
      <c r="C208" s="13"/>
      <c r="D208" s="14"/>
      <c r="E208" s="13"/>
      <c r="F208" s="2" t="s">
        <v>143</v>
      </c>
    </row>
    <row r="209" spans="1:5" ht="12.75">
      <c r="A209" s="13"/>
      <c r="B209" s="13"/>
      <c r="C209" s="13"/>
      <c r="D209" s="14"/>
      <c r="E209" s="13"/>
    </row>
    <row r="210" spans="1:5" ht="51.75" customHeight="1">
      <c r="A210" s="15">
        <v>1</v>
      </c>
      <c r="B210" s="15"/>
      <c r="C210" s="13" t="s">
        <v>144</v>
      </c>
      <c r="D210" s="14"/>
      <c r="E210" s="13"/>
    </row>
    <row r="211" spans="1:5" ht="12.75">
      <c r="A211" s="15"/>
      <c r="B211" s="15"/>
      <c r="C211" s="13" t="s">
        <v>145</v>
      </c>
      <c r="D211" s="14"/>
      <c r="E211" s="13"/>
    </row>
    <row r="212" spans="1:5" ht="12.75">
      <c r="A212" s="15"/>
      <c r="B212" s="15"/>
      <c r="C212" s="13"/>
      <c r="D212" s="14"/>
      <c r="E212" s="13"/>
    </row>
    <row r="213" spans="1:7" ht="12.75">
      <c r="A213" s="15"/>
      <c r="B213" s="15"/>
      <c r="C213" s="13"/>
      <c r="D213" s="14" t="s">
        <v>146</v>
      </c>
      <c r="E213" s="13">
        <v>72</v>
      </c>
      <c r="G213" s="2">
        <f>E213*F213</f>
        <v>0</v>
      </c>
    </row>
    <row r="214" spans="1:5" ht="12.75">
      <c r="A214" s="15"/>
      <c r="B214" s="15"/>
      <c r="C214" s="13"/>
      <c r="D214" s="14"/>
      <c r="E214" s="13"/>
    </row>
    <row r="215" spans="1:5" ht="51.75" customHeight="1">
      <c r="A215" s="15">
        <v>2</v>
      </c>
      <c r="B215" s="15"/>
      <c r="C215" s="13" t="s">
        <v>147</v>
      </c>
      <c r="D215" s="14"/>
      <c r="E215" s="13"/>
    </row>
    <row r="216" spans="1:5" ht="12.75">
      <c r="A216" s="15"/>
      <c r="B216" s="15"/>
      <c r="C216" s="13" t="s">
        <v>145</v>
      </c>
      <c r="D216" s="14"/>
      <c r="E216" s="13"/>
    </row>
    <row r="217" spans="1:5" ht="12.75">
      <c r="A217" s="15"/>
      <c r="B217" s="15"/>
      <c r="C217" s="13"/>
      <c r="D217" s="14"/>
      <c r="E217" s="13"/>
    </row>
    <row r="218" spans="1:7" ht="12.75">
      <c r="A218" s="15"/>
      <c r="B218" s="15"/>
      <c r="C218" s="13"/>
      <c r="D218" s="14" t="s">
        <v>28</v>
      </c>
      <c r="E218" s="13">
        <v>720</v>
      </c>
      <c r="G218" s="2">
        <f>E218*F218</f>
        <v>0</v>
      </c>
    </row>
    <row r="219" spans="1:5" ht="12.75">
      <c r="A219" s="15"/>
      <c r="B219" s="15"/>
      <c r="C219" s="13"/>
      <c r="D219" s="14"/>
      <c r="E219" s="13"/>
    </row>
    <row r="220" spans="1:5" ht="38.25">
      <c r="A220" s="15">
        <v>3</v>
      </c>
      <c r="B220" s="15"/>
      <c r="C220" s="13" t="s">
        <v>148</v>
      </c>
      <c r="D220" s="14"/>
      <c r="E220" s="13"/>
    </row>
    <row r="221" spans="1:5" ht="12.75">
      <c r="A221" s="15"/>
      <c r="B221" s="15"/>
      <c r="C221" s="13" t="s">
        <v>145</v>
      </c>
      <c r="D221" s="14"/>
      <c r="E221" s="13"/>
    </row>
    <row r="222" spans="1:5" ht="12.75">
      <c r="A222" s="15"/>
      <c r="B222" s="15"/>
      <c r="C222" s="13"/>
      <c r="D222" s="14"/>
      <c r="E222" s="13"/>
    </row>
    <row r="223" spans="1:7" ht="12.75">
      <c r="A223" s="15"/>
      <c r="B223" s="15"/>
      <c r="C223" s="13"/>
      <c r="D223" s="14" t="s">
        <v>28</v>
      </c>
      <c r="E223" s="13">
        <v>98</v>
      </c>
      <c r="G223" s="2">
        <f>E223*F223</f>
        <v>0</v>
      </c>
    </row>
    <row r="224" spans="1:5" ht="12.75">
      <c r="A224" s="15"/>
      <c r="B224" s="15"/>
      <c r="C224" s="13"/>
      <c r="D224" s="14"/>
      <c r="E224" s="13"/>
    </row>
    <row r="225" spans="1:3" ht="12.75">
      <c r="A225" s="11">
        <v>4</v>
      </c>
      <c r="B225" s="11"/>
      <c r="C225" s="7" t="s">
        <v>74</v>
      </c>
    </row>
    <row r="226" spans="1:3" ht="12.75">
      <c r="A226" s="11"/>
      <c r="B226" s="11"/>
      <c r="C226" s="7" t="s">
        <v>75</v>
      </c>
    </row>
    <row r="227" spans="1:2" ht="12.75">
      <c r="A227" s="11"/>
      <c r="B227" s="11"/>
    </row>
    <row r="228" spans="1:3" ht="12.75">
      <c r="A228" s="11"/>
      <c r="B228" s="11"/>
      <c r="C228" s="7" t="s">
        <v>76</v>
      </c>
    </row>
    <row r="229" spans="1:3" ht="12.75">
      <c r="A229" s="11"/>
      <c r="B229" s="11"/>
      <c r="C229" s="7" t="s">
        <v>77</v>
      </c>
    </row>
    <row r="230" spans="1:3" ht="12.75">
      <c r="A230" s="11"/>
      <c r="B230" s="11"/>
      <c r="C230" s="7" t="s">
        <v>78</v>
      </c>
    </row>
    <row r="231" spans="1:7" ht="12.75">
      <c r="A231" s="11"/>
      <c r="B231" s="11"/>
      <c r="D231" s="8" t="s">
        <v>28</v>
      </c>
      <c r="E231" s="7">
        <v>266</v>
      </c>
      <c r="G231" s="2">
        <f>E231*F231</f>
        <v>0</v>
      </c>
    </row>
    <row r="232" spans="1:2" ht="12.75">
      <c r="A232" s="11"/>
      <c r="B232" s="11"/>
    </row>
    <row r="233" spans="1:5" ht="25.5">
      <c r="A233" s="11">
        <v>5</v>
      </c>
      <c r="B233" s="11"/>
      <c r="C233" s="13" t="s">
        <v>87</v>
      </c>
      <c r="D233" s="14"/>
      <c r="E233" s="13"/>
    </row>
    <row r="234" spans="1:5" ht="25.5">
      <c r="A234" s="11"/>
      <c r="B234" s="11"/>
      <c r="C234" s="13" t="s">
        <v>149</v>
      </c>
      <c r="D234" s="14"/>
      <c r="E234" s="13"/>
    </row>
    <row r="235" spans="1:7" ht="12.75">
      <c r="A235" s="11"/>
      <c r="B235" s="11"/>
      <c r="D235" s="8" t="s">
        <v>28</v>
      </c>
      <c r="E235" s="7">
        <v>140</v>
      </c>
      <c r="G235" s="2">
        <f>E235*F235</f>
        <v>0</v>
      </c>
    </row>
    <row r="236" spans="1:2" ht="12.75">
      <c r="A236" s="11"/>
      <c r="B236" s="11"/>
    </row>
    <row r="237" spans="1:7" ht="38.25">
      <c r="A237" s="11">
        <v>6</v>
      </c>
      <c r="B237" s="11"/>
      <c r="C237" s="13" t="s">
        <v>79</v>
      </c>
      <c r="D237" s="14"/>
      <c r="E237" s="13"/>
      <c r="F237" s="3"/>
      <c r="G237" s="3"/>
    </row>
    <row r="238" spans="1:7" ht="25.5">
      <c r="A238" s="11"/>
      <c r="B238" s="11"/>
      <c r="C238" s="13" t="s">
        <v>80</v>
      </c>
      <c r="D238" s="14"/>
      <c r="E238" s="13"/>
      <c r="F238" s="3"/>
      <c r="G238" s="3"/>
    </row>
    <row r="239" spans="1:7" ht="12.75">
      <c r="A239" s="11"/>
      <c r="B239" s="11"/>
      <c r="C239" s="13" t="s">
        <v>81</v>
      </c>
      <c r="D239" s="14"/>
      <c r="E239" s="13"/>
      <c r="F239" s="3"/>
      <c r="G239" s="3"/>
    </row>
    <row r="240" spans="1:2" ht="12.75">
      <c r="A240" s="11"/>
      <c r="B240" s="11"/>
    </row>
    <row r="241" spans="1:3" ht="12.75">
      <c r="A241" s="11"/>
      <c r="B241" s="11"/>
      <c r="C241" s="7" t="s">
        <v>82</v>
      </c>
    </row>
    <row r="242" spans="1:3" ht="12.75">
      <c r="A242" s="11"/>
      <c r="B242" s="11"/>
      <c r="C242" s="7" t="s">
        <v>83</v>
      </c>
    </row>
    <row r="243" spans="1:3" ht="12.75">
      <c r="A243" s="11"/>
      <c r="B243" s="11"/>
      <c r="C243" s="7" t="s">
        <v>84</v>
      </c>
    </row>
    <row r="244" spans="1:7" ht="12.75">
      <c r="A244" s="11"/>
      <c r="B244" s="11"/>
      <c r="D244" s="8" t="s">
        <v>28</v>
      </c>
      <c r="E244" s="7">
        <v>140</v>
      </c>
      <c r="G244" s="2">
        <f>E244*F244</f>
        <v>0</v>
      </c>
    </row>
    <row r="245" spans="1:2" ht="12.75">
      <c r="A245" s="11"/>
      <c r="B245" s="11"/>
    </row>
    <row r="246" spans="1:7" ht="38.25">
      <c r="A246" s="11">
        <v>7</v>
      </c>
      <c r="B246" s="11"/>
      <c r="C246" s="13" t="s">
        <v>85</v>
      </c>
      <c r="D246" s="14"/>
      <c r="E246" s="13"/>
      <c r="F246" s="3"/>
      <c r="G246" s="3"/>
    </row>
    <row r="247" spans="1:7" ht="25.5">
      <c r="A247" s="11"/>
      <c r="B247" s="11"/>
      <c r="C247" s="13" t="s">
        <v>86</v>
      </c>
      <c r="D247" s="14"/>
      <c r="E247" s="13"/>
      <c r="F247" s="3"/>
      <c r="G247" s="3"/>
    </row>
    <row r="248" spans="1:7" ht="12.75">
      <c r="A248" s="11"/>
      <c r="B248" s="11"/>
      <c r="D248" s="8" t="s">
        <v>28</v>
      </c>
      <c r="E248" s="7">
        <v>266</v>
      </c>
      <c r="G248" s="2">
        <f>E248*F248</f>
        <v>0</v>
      </c>
    </row>
    <row r="249" spans="1:2" ht="12.75">
      <c r="A249" s="11"/>
      <c r="B249" s="11"/>
    </row>
    <row r="250" spans="1:5" ht="25.5">
      <c r="A250" s="11">
        <v>8</v>
      </c>
      <c r="B250" s="11"/>
      <c r="C250" s="13" t="s">
        <v>151</v>
      </c>
      <c r="D250" s="14"/>
      <c r="E250" s="13"/>
    </row>
    <row r="251" spans="1:7" ht="12.75">
      <c r="A251" s="11"/>
      <c r="B251" s="11"/>
      <c r="D251" s="8" t="s">
        <v>28</v>
      </c>
      <c r="E251" s="7">
        <v>266</v>
      </c>
      <c r="G251" s="2">
        <f>E251*F251</f>
        <v>0</v>
      </c>
    </row>
    <row r="252" spans="1:2" ht="12.75">
      <c r="A252" s="11"/>
      <c r="B252" s="11"/>
    </row>
    <row r="253" spans="1:3" ht="12.75">
      <c r="A253" s="11">
        <v>9</v>
      </c>
      <c r="B253" s="11"/>
      <c r="C253" s="13" t="s">
        <v>150</v>
      </c>
    </row>
    <row r="254" spans="1:3" ht="12.75">
      <c r="A254" s="11"/>
      <c r="B254" s="11"/>
      <c r="C254" s="7" t="s">
        <v>88</v>
      </c>
    </row>
    <row r="255" spans="1:2" ht="12.75">
      <c r="A255" s="11"/>
      <c r="B255" s="11"/>
    </row>
    <row r="256" spans="1:7" ht="12.75">
      <c r="A256" s="11"/>
      <c r="B256" s="11"/>
      <c r="D256" s="8" t="s">
        <v>28</v>
      </c>
      <c r="E256" s="7">
        <v>50</v>
      </c>
      <c r="G256" s="2">
        <f>E256*F256</f>
        <v>0</v>
      </c>
    </row>
    <row r="257" spans="1:2" ht="12.75">
      <c r="A257" s="11"/>
      <c r="B257" s="11"/>
    </row>
    <row r="258" spans="1:10" ht="25.5">
      <c r="A258" s="11">
        <v>10</v>
      </c>
      <c r="B258" s="11"/>
      <c r="C258" s="13" t="s">
        <v>175</v>
      </c>
      <c r="D258" s="14"/>
      <c r="E258" s="13"/>
      <c r="F258" s="3"/>
      <c r="G258" s="3"/>
      <c r="H258" s="3"/>
      <c r="I258" s="3"/>
      <c r="J258" s="3"/>
    </row>
    <row r="259" spans="3:10" ht="12.75">
      <c r="C259" s="13"/>
      <c r="D259" s="14"/>
      <c r="E259" s="13"/>
      <c r="F259" s="3"/>
      <c r="G259" s="3"/>
      <c r="H259" s="3"/>
      <c r="I259" s="3"/>
      <c r="J259" s="3"/>
    </row>
    <row r="260" spans="4:7" ht="12.75">
      <c r="D260" s="8" t="s">
        <v>174</v>
      </c>
      <c r="E260" s="7">
        <v>1</v>
      </c>
      <c r="G260" s="2">
        <f>E260*F260</f>
        <v>0</v>
      </c>
    </row>
    <row r="261" spans="1:9" ht="51">
      <c r="A261" s="13"/>
      <c r="B261" s="13"/>
      <c r="C261" s="13" t="s">
        <v>176</v>
      </c>
      <c r="D261" s="14"/>
      <c r="E261" s="16">
        <v>0.1</v>
      </c>
      <c r="F261" s="3"/>
      <c r="G261" s="3"/>
      <c r="H261" s="3"/>
      <c r="I261" s="3"/>
    </row>
    <row r="262" spans="1:9" ht="25.5">
      <c r="A262" s="13"/>
      <c r="B262" s="13"/>
      <c r="C262" s="13" t="s">
        <v>89</v>
      </c>
      <c r="D262" s="14"/>
      <c r="E262" s="13"/>
      <c r="F262" s="3"/>
      <c r="G262" s="3"/>
      <c r="H262" s="3"/>
      <c r="I262" s="3"/>
    </row>
    <row r="264" spans="3:7" ht="12.75">
      <c r="C264" s="7" t="s">
        <v>90</v>
      </c>
      <c r="G264" s="2">
        <f>SUM(G213:G260)</f>
        <v>0</v>
      </c>
    </row>
    <row r="267" spans="1:3" ht="15">
      <c r="A267" s="4" t="s">
        <v>158</v>
      </c>
      <c r="B267" s="4">
        <f>B197+1</f>
        <v>4</v>
      </c>
      <c r="C267" s="7" t="s">
        <v>6</v>
      </c>
    </row>
    <row r="269" spans="1:9" ht="25.5">
      <c r="A269" s="13"/>
      <c r="B269" s="13"/>
      <c r="C269" s="13" t="s">
        <v>124</v>
      </c>
      <c r="D269" s="14"/>
      <c r="E269" s="13"/>
      <c r="F269" s="3"/>
      <c r="G269" s="3"/>
      <c r="H269" s="3"/>
      <c r="I269" s="3"/>
    </row>
    <row r="270" spans="1:9" ht="38.25">
      <c r="A270" s="13"/>
      <c r="B270" s="13"/>
      <c r="C270" s="13" t="s">
        <v>125</v>
      </c>
      <c r="D270" s="14"/>
      <c r="E270" s="13"/>
      <c r="F270" s="3"/>
      <c r="G270" s="3"/>
      <c r="H270" s="3"/>
      <c r="I270" s="3"/>
    </row>
    <row r="271" spans="1:9" ht="25.5">
      <c r="A271" s="13"/>
      <c r="B271" s="13"/>
      <c r="C271" s="13" t="s">
        <v>126</v>
      </c>
      <c r="D271" s="14"/>
      <c r="E271" s="13"/>
      <c r="F271" s="3"/>
      <c r="G271" s="3"/>
      <c r="H271" s="3"/>
      <c r="I271" s="3"/>
    </row>
    <row r="272" spans="1:9" ht="52.5" customHeight="1">
      <c r="A272" s="13"/>
      <c r="B272" s="13"/>
      <c r="C272" s="10" t="s">
        <v>166</v>
      </c>
      <c r="D272" s="14"/>
      <c r="E272" s="13"/>
      <c r="F272" s="3"/>
      <c r="G272" s="3"/>
      <c r="H272" s="3"/>
      <c r="I272" s="3"/>
    </row>
    <row r="273" spans="1:9" ht="39.75" customHeight="1">
      <c r="A273" s="13"/>
      <c r="B273" s="13"/>
      <c r="C273" s="10" t="s">
        <v>167</v>
      </c>
      <c r="D273" s="14"/>
      <c r="E273" s="13"/>
      <c r="F273" s="3"/>
      <c r="G273" s="3"/>
      <c r="H273" s="3"/>
      <c r="I273" s="3"/>
    </row>
    <row r="274" spans="1:9" ht="12.75">
      <c r="A274" s="13"/>
      <c r="B274" s="13"/>
      <c r="C274" s="13" t="s">
        <v>36</v>
      </c>
      <c r="D274" s="14"/>
      <c r="E274" s="13"/>
      <c r="F274" s="3"/>
      <c r="G274" s="3"/>
      <c r="H274" s="3"/>
      <c r="I274" s="3"/>
    </row>
    <row r="275" spans="1:9" ht="38.25">
      <c r="A275" s="13"/>
      <c r="B275" s="13"/>
      <c r="C275" s="13" t="s">
        <v>168</v>
      </c>
      <c r="D275" s="14"/>
      <c r="E275" s="13"/>
      <c r="F275" s="3"/>
      <c r="G275" s="3"/>
      <c r="H275" s="3"/>
      <c r="I275" s="3"/>
    </row>
    <row r="276" spans="1:9" ht="12.75">
      <c r="A276" s="13"/>
      <c r="B276" s="13"/>
      <c r="C276" s="13"/>
      <c r="D276" s="14"/>
      <c r="E276" s="13"/>
      <c r="F276" s="3"/>
      <c r="G276" s="3"/>
      <c r="H276" s="3"/>
      <c r="I276" s="3"/>
    </row>
    <row r="277" spans="1:9" ht="12.75">
      <c r="A277" s="13"/>
      <c r="B277" s="13"/>
      <c r="C277" s="13"/>
      <c r="D277" s="14"/>
      <c r="E277" s="13"/>
      <c r="F277" s="3"/>
      <c r="G277" s="3"/>
      <c r="H277" s="3"/>
      <c r="I277" s="3"/>
    </row>
    <row r="278" spans="1:9" ht="12.75">
      <c r="A278" s="13" t="s">
        <v>137</v>
      </c>
      <c r="B278" s="13"/>
      <c r="C278" s="13" t="s">
        <v>138</v>
      </c>
      <c r="D278" s="14" t="s">
        <v>139</v>
      </c>
      <c r="E278" s="13" t="s">
        <v>140</v>
      </c>
      <c r="F278" s="2" t="s">
        <v>141</v>
      </c>
      <c r="G278" s="2" t="s">
        <v>142</v>
      </c>
      <c r="H278" s="3"/>
      <c r="I278" s="3"/>
    </row>
    <row r="279" spans="1:9" ht="12.75">
      <c r="A279" s="13"/>
      <c r="B279" s="13"/>
      <c r="C279" s="13"/>
      <c r="D279" s="14"/>
      <c r="E279" s="13"/>
      <c r="F279" s="2" t="s">
        <v>143</v>
      </c>
      <c r="H279" s="3"/>
      <c r="I279" s="3"/>
    </row>
    <row r="280" ht="12.75">
      <c r="C280" s="7" t="s">
        <v>91</v>
      </c>
    </row>
    <row r="281" spans="1:3" ht="25.5">
      <c r="A281" s="11">
        <v>1</v>
      </c>
      <c r="B281" s="11"/>
      <c r="C281" s="13" t="s">
        <v>92</v>
      </c>
    </row>
    <row r="282" spans="1:3" ht="12.75">
      <c r="A282" s="11"/>
      <c r="B282" s="11"/>
      <c r="C282" s="7" t="s">
        <v>93</v>
      </c>
    </row>
    <row r="283" spans="1:3" ht="12.75">
      <c r="A283" s="11"/>
      <c r="B283" s="11"/>
      <c r="C283" s="7" t="s">
        <v>94</v>
      </c>
    </row>
    <row r="284" spans="1:3" ht="12.75">
      <c r="A284" s="11"/>
      <c r="B284" s="11"/>
      <c r="C284" s="7" t="s">
        <v>77</v>
      </c>
    </row>
    <row r="285" spans="1:3" ht="12.75">
      <c r="A285" s="11"/>
      <c r="B285" s="11"/>
      <c r="C285" s="7" t="s">
        <v>95</v>
      </c>
    </row>
    <row r="286" spans="1:3" ht="12.75">
      <c r="A286" s="11"/>
      <c r="B286" s="11"/>
      <c r="C286" s="7" t="s">
        <v>96</v>
      </c>
    </row>
    <row r="287" spans="1:7" ht="12.75">
      <c r="A287" s="11"/>
      <c r="B287" s="11"/>
      <c r="D287" s="8" t="s">
        <v>28</v>
      </c>
      <c r="E287" s="7">
        <v>18</v>
      </c>
      <c r="G287" s="2">
        <f>E287*F287</f>
        <v>0</v>
      </c>
    </row>
    <row r="288" spans="1:2" ht="12.75">
      <c r="A288" s="11"/>
      <c r="B288" s="11"/>
    </row>
    <row r="289" spans="1:3" ht="12.75">
      <c r="A289" s="11">
        <v>2</v>
      </c>
      <c r="B289" s="11"/>
      <c r="C289" s="7" t="s">
        <v>152</v>
      </c>
    </row>
    <row r="290" spans="1:3" ht="12.75">
      <c r="A290" s="11"/>
      <c r="B290" s="11"/>
      <c r="C290" s="7" t="s">
        <v>153</v>
      </c>
    </row>
    <row r="291" spans="1:3" ht="12.75">
      <c r="A291" s="11"/>
      <c r="B291" s="11"/>
      <c r="C291" s="7" t="s">
        <v>97</v>
      </c>
    </row>
    <row r="292" spans="1:2" ht="12.75">
      <c r="A292" s="11"/>
      <c r="B292" s="11"/>
    </row>
    <row r="293" spans="1:3" ht="12.75">
      <c r="A293" s="11"/>
      <c r="B293" s="11"/>
      <c r="C293" s="7" t="s">
        <v>57</v>
      </c>
    </row>
    <row r="294" spans="1:3" ht="12.75">
      <c r="A294" s="11"/>
      <c r="B294" s="11"/>
      <c r="C294" s="7" t="s">
        <v>98</v>
      </c>
    </row>
    <row r="295" spans="1:3" ht="12.75">
      <c r="A295" s="11"/>
      <c r="B295" s="11"/>
      <c r="C295" s="7" t="s">
        <v>56</v>
      </c>
    </row>
    <row r="296" spans="1:3" ht="12.75">
      <c r="A296" s="11"/>
      <c r="B296" s="11"/>
      <c r="C296" s="7" t="s">
        <v>99</v>
      </c>
    </row>
    <row r="297" spans="1:7" ht="12.75">
      <c r="A297" s="11"/>
      <c r="B297" s="11"/>
      <c r="D297" s="8" t="s">
        <v>28</v>
      </c>
      <c r="E297" s="7">
        <v>718</v>
      </c>
      <c r="G297" s="2">
        <f>E297*F297</f>
        <v>0</v>
      </c>
    </row>
    <row r="298" spans="1:2" ht="12.75">
      <c r="A298" s="11"/>
      <c r="B298" s="11"/>
    </row>
    <row r="299" spans="1:3" ht="38.25">
      <c r="A299" s="11">
        <v>3</v>
      </c>
      <c r="B299" s="11"/>
      <c r="C299" s="13" t="s">
        <v>100</v>
      </c>
    </row>
    <row r="300" spans="1:3" ht="12.75">
      <c r="A300" s="11"/>
      <c r="B300" s="11"/>
      <c r="C300" s="7" t="s">
        <v>101</v>
      </c>
    </row>
    <row r="301" spans="1:3" ht="12.75">
      <c r="A301" s="11"/>
      <c r="B301" s="11"/>
      <c r="C301" s="7" t="s">
        <v>102</v>
      </c>
    </row>
    <row r="302" spans="1:2" ht="12.75">
      <c r="A302" s="11"/>
      <c r="B302" s="11"/>
    </row>
    <row r="303" spans="1:3" ht="12.75">
      <c r="A303" s="11"/>
      <c r="B303" s="11"/>
      <c r="C303" s="7" t="s">
        <v>103</v>
      </c>
    </row>
    <row r="304" spans="1:3" ht="12.75">
      <c r="A304" s="11"/>
      <c r="B304" s="11"/>
      <c r="C304" s="7" t="s">
        <v>104</v>
      </c>
    </row>
    <row r="305" spans="1:2" ht="12.75">
      <c r="A305" s="11"/>
      <c r="B305" s="11"/>
    </row>
    <row r="306" spans="1:3" ht="12.75">
      <c r="A306" s="11"/>
      <c r="B306" s="11"/>
      <c r="C306" s="7" t="s">
        <v>105</v>
      </c>
    </row>
    <row r="307" spans="1:7" ht="12.75">
      <c r="A307" s="11"/>
      <c r="B307" s="11"/>
      <c r="D307" s="8" t="s">
        <v>28</v>
      </c>
      <c r="E307" s="7">
        <v>16</v>
      </c>
      <c r="G307" s="2">
        <f>E307*F307</f>
        <v>0</v>
      </c>
    </row>
    <row r="308" spans="1:2" ht="12.75">
      <c r="A308" s="11"/>
      <c r="B308" s="11"/>
    </row>
    <row r="309" spans="1:3" ht="25.5">
      <c r="A309" s="11">
        <v>4</v>
      </c>
      <c r="B309" s="11"/>
      <c r="C309" s="13" t="s">
        <v>106</v>
      </c>
    </row>
    <row r="310" spans="1:2" ht="12.75">
      <c r="A310" s="11"/>
      <c r="B310" s="11"/>
    </row>
    <row r="311" spans="1:3" ht="12.75">
      <c r="A311" s="11"/>
      <c r="B311" s="11"/>
      <c r="C311" s="7" t="s">
        <v>107</v>
      </c>
    </row>
    <row r="312" spans="1:3" ht="12.75">
      <c r="A312" s="11"/>
      <c r="B312" s="11"/>
      <c r="C312" s="7" t="s">
        <v>108</v>
      </c>
    </row>
    <row r="313" spans="1:3" ht="12.75">
      <c r="A313" s="11"/>
      <c r="B313" s="11"/>
      <c r="C313" s="7" t="s">
        <v>109</v>
      </c>
    </row>
    <row r="314" spans="1:3" ht="12.75">
      <c r="A314" s="11"/>
      <c r="B314" s="11"/>
      <c r="C314" s="7" t="s">
        <v>110</v>
      </c>
    </row>
    <row r="315" spans="1:3" ht="12.75">
      <c r="A315" s="11"/>
      <c r="B315" s="11"/>
      <c r="C315" s="7" t="s">
        <v>111</v>
      </c>
    </row>
    <row r="316" spans="1:3" ht="12.75">
      <c r="A316" s="11"/>
      <c r="B316" s="11"/>
      <c r="C316" s="7" t="s">
        <v>112</v>
      </c>
    </row>
    <row r="317" spans="1:3" ht="12.75">
      <c r="A317" s="11"/>
      <c r="B317" s="11"/>
      <c r="C317" s="7" t="s">
        <v>113</v>
      </c>
    </row>
    <row r="318" spans="1:7" ht="12.75">
      <c r="A318" s="11"/>
      <c r="B318" s="11"/>
      <c r="D318" s="8" t="s">
        <v>28</v>
      </c>
      <c r="E318" s="7">
        <v>5</v>
      </c>
      <c r="G318" s="2">
        <f>E318*F318</f>
        <v>0</v>
      </c>
    </row>
    <row r="319" spans="1:2" ht="12.75">
      <c r="A319" s="11"/>
      <c r="B319" s="11"/>
    </row>
    <row r="320" spans="1:3" ht="25.5">
      <c r="A320" s="11">
        <v>5</v>
      </c>
      <c r="B320" s="11"/>
      <c r="C320" s="13" t="s">
        <v>114</v>
      </c>
    </row>
    <row r="321" spans="1:3" ht="12.75">
      <c r="A321" s="11"/>
      <c r="B321" s="11"/>
      <c r="C321" s="7" t="s">
        <v>115</v>
      </c>
    </row>
    <row r="322" spans="1:2" ht="12.75">
      <c r="A322" s="11"/>
      <c r="B322" s="11"/>
    </row>
    <row r="323" spans="1:3" ht="12.75">
      <c r="A323" s="11"/>
      <c r="B323" s="11"/>
      <c r="C323" s="7" t="s">
        <v>116</v>
      </c>
    </row>
    <row r="324" spans="1:3" ht="12.75">
      <c r="A324" s="11"/>
      <c r="B324" s="11"/>
      <c r="C324" s="7" t="s">
        <v>117</v>
      </c>
    </row>
    <row r="325" spans="1:3" ht="12.75">
      <c r="A325" s="11"/>
      <c r="B325" s="11"/>
      <c r="C325" s="7" t="s">
        <v>118</v>
      </c>
    </row>
    <row r="326" spans="1:3" ht="12.75">
      <c r="A326" s="11"/>
      <c r="B326" s="11"/>
      <c r="C326" s="7" t="s">
        <v>119</v>
      </c>
    </row>
    <row r="327" spans="1:7" ht="12.75">
      <c r="A327" s="11"/>
      <c r="B327" s="11"/>
      <c r="D327" s="8" t="s">
        <v>28</v>
      </c>
      <c r="E327" s="7">
        <v>44</v>
      </c>
      <c r="G327" s="2">
        <f>E327*F327</f>
        <v>0</v>
      </c>
    </row>
    <row r="328" spans="1:2" ht="12.75">
      <c r="A328" s="11"/>
      <c r="B328" s="11"/>
    </row>
    <row r="329" spans="1:3" ht="25.5">
      <c r="A329" s="11">
        <v>6</v>
      </c>
      <c r="B329" s="11"/>
      <c r="C329" s="13" t="s">
        <v>114</v>
      </c>
    </row>
    <row r="330" ht="12.75">
      <c r="C330" s="7" t="s">
        <v>120</v>
      </c>
    </row>
    <row r="332" spans="3:7" ht="12.75">
      <c r="C332" s="7" t="s">
        <v>116</v>
      </c>
      <c r="D332" s="8" t="s">
        <v>28</v>
      </c>
      <c r="E332" s="7">
        <v>44</v>
      </c>
      <c r="G332" s="2">
        <f>E332*F332</f>
        <v>0</v>
      </c>
    </row>
    <row r="335" spans="3:7" ht="12.75">
      <c r="C335" s="7" t="s">
        <v>154</v>
      </c>
      <c r="G335" s="2">
        <f>SUM(G287:G332)</f>
        <v>0</v>
      </c>
    </row>
  </sheetData>
  <sheetProtection password="D950" sheet="1" selectLockedCells="1"/>
  <printOptions/>
  <pageMargins left="1.141732283464567" right="0.5511811023622047" top="0.984251968503937" bottom="0.3937007874015748" header="0" footer="0"/>
  <pageSetup horizontalDpi="600" verticalDpi="600" orientation="portrait" paperSize="9" r:id="rId3"/>
  <headerFooter alignWithMargins="0">
    <oddFooter>&amp;CStran &amp;P od &amp;N</oddFooter>
  </headerFooter>
  <rowBreaks count="8" manualBreakCount="8">
    <brk id="58" max="255" man="1"/>
    <brk id="99" max="255" man="1"/>
    <brk id="113" max="255" man="1"/>
    <brk id="150" max="255" man="1"/>
    <brk id="195" max="255" man="1"/>
    <brk id="235" max="255" man="1"/>
    <brk id="265" max="255" man="1"/>
    <brk id="298" max="255" man="1"/>
  </rowBreaks>
  <legacyDrawing r:id="rId2"/>
  <oleObjects>
    <oleObject progId="AutoCAD.Drawing.18" shapeId="39928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Zadovoljen uporabnik zbirke Microsoft Office</dc:creator>
  <cp:keywords/>
  <dc:description/>
  <cp:lastModifiedBy>MitjaB</cp:lastModifiedBy>
  <cp:lastPrinted>2011-11-16T10:48:54Z</cp:lastPrinted>
  <dcterms:created xsi:type="dcterms:W3CDTF">2009-09-01T08:30:57Z</dcterms:created>
  <dcterms:modified xsi:type="dcterms:W3CDTF">2011-11-17T09:55:51Z</dcterms:modified>
  <cp:category/>
  <cp:version/>
  <cp:contentType/>
  <cp:contentStatus/>
</cp:coreProperties>
</file>