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120" activeTab="0"/>
  </bookViews>
  <sheets>
    <sheet name="hrusica" sheetId="1" r:id="rId1"/>
  </sheets>
  <definedNames>
    <definedName name="_xlnm.Print_Area" localSheetId="0">'hrusica'!$A$1:$H$1065</definedName>
    <definedName name="_xlnm.Print_Titles" localSheetId="0">'hrusica'!$1:$4</definedName>
  </definedNames>
  <calcPr fullCalcOnLoad="1" iterate="1" iterateCount="1" iterateDelta="0.001"/>
</workbook>
</file>

<file path=xl/sharedStrings.xml><?xml version="1.0" encoding="utf-8"?>
<sst xmlns="http://schemas.openxmlformats.org/spreadsheetml/2006/main" count="1168" uniqueCount="441">
  <si>
    <t xml:space="preserve">Zasipanje za zidovi z mleto kamnino ter nabijanjem v plasteh po 20 cm. V ceni zajeti vse prevoze. Zasip do kote 537,70 </t>
  </si>
  <si>
    <t xml:space="preserve">Zasipanje za zidovi z izkopnim materialom ter nabijanjem v plasteh po 20 cm. V ceni zajeti vse prevoze. Zasip do kote 537,70 </t>
  </si>
  <si>
    <t>Rušenje obstoječega kamnitega zidu z odvozom z nakladanjem na prevozno sredstvo za kasnejši zasip</t>
  </si>
  <si>
    <t>Strojni izkop terena IV.-V. ktg za dovozno pot z odvozom materiala v predelavo gradbenih odpadkov</t>
  </si>
  <si>
    <t>V enotnih cenah zajeti strošek vseh potrebnih priklopov, pregledov, meritev, A testov, sodelovanje pri tehničnem pregledu</t>
  </si>
  <si>
    <t>ELEKTROINSTALACIJSKA DELA - DOVOD</t>
  </si>
  <si>
    <t xml:space="preserve">Strojni izkop jarkov v terenu III. ktg širine 0-2 m, globine 0-2 m, z nakladanjem na prevozno sredstvo, obračun po celi dolžini kanala. </t>
  </si>
  <si>
    <t xml:space="preserve">Strojni izkop jarkov v terenu IV.-V. ktg širine 0-2 m, globine 0-2 m, z nakladanjem na prevozno sredstvo, obračun po celi dolžini kanala. </t>
  </si>
  <si>
    <t xml:space="preserve">Strojni izkop jarkov v terenu III. ktg širine 0-2 m, globine 2-4 m, z nakladanjem na prevozno sredstvo, obračun samo tam, kjer je izkop globji od 2,0 m. </t>
  </si>
  <si>
    <t xml:space="preserve">Strojni izkop jarkov v terenu IV.-V. ktg širine 0-2 m, globine 2-4 m, z nakladanjem na prevozno sredstvo, obračun samo tam, kjer je izkop globji od 2,0 m. </t>
  </si>
  <si>
    <t xml:space="preserve">Strojni izkop terena III. ktg pod asfaltom z nakladanjem na prevozno sredstvo. </t>
  </si>
  <si>
    <t>Zakoličenje osi trase ceste z niveliranjem.</t>
  </si>
  <si>
    <t>Naprava in postavitev gradbenih profilov na vzpostavljeno os trase ceste, s potrebnim niveliranjem in meritvami.</t>
  </si>
  <si>
    <t>DDV 20 %</t>
  </si>
  <si>
    <t>Izdelava zemeljskega planuma ceste v projektiranem naklonu zbitosti 95 % po SPP (obračunana cesta zunaj izkopa za kanalizacijo)</t>
  </si>
  <si>
    <t>Dobava in polaganje PVC cevi SN 4 DN 200 na betonsko posteljico C 12/15 deb.10 cm s polnim obbetoniranjem cevi v debelini min. 10 cm nad temenom cevi,  vključno s spajanjem elementov ter priključitvijo na jaške, vse komplet - FK  (na odsekih, kjer je naklon manjši od 1 % in večji od 7 %).</t>
  </si>
  <si>
    <t>Dobava in montaža Iitoželeznih okroglih pokrovov DN 60 cm, nosilnosti 250 KN, skupaj z zaključno AB ploščo z odprtino, protihrupnim vložkom in okvirjem. Pokrovi so opremljeni z zaklepom in 30 % pokrovov je perforiranih - FK</t>
  </si>
  <si>
    <t>Dobava in polaganje povoznih linijskih rešetk s peskolovom na pripravljeno betonsko podlago ter  obbetonirano, vključno z obdelavo priključka, izkopom in zasipom, komplet (kot npr. Hauraton, faserfix super 300, z rešetko C25 in peskolovom 39/51/150 cm), vse komplet. Povprečna dolžina je 4,0 m - MK</t>
  </si>
  <si>
    <t>Dobava in polaganje povoznih linijskih rešetk s peskolovom na pripravljeno betonsko podlago ter  obbetonirano, vključno z obdelavo priključka, izkopom in zasipom, komplet (kot npr. Hauraton, faserfix super 300, z rešetko C25 in peskolovom 39/51/150 cm), vse komplet. Povprečna dolžina je 5,0 m - MK</t>
  </si>
  <si>
    <t>Dobava in izdelava okroglih vtočnih jaškov - cestnih požiralnikov fi 50 cm iz betonskih cevi, vključno z obdelavo priključka in lovilcem peska. Globina jaška 1,50 m,  ltž rešetka 40/40 cm, 250kN. Vse komplet z izkopom in zasipom - MK.</t>
  </si>
  <si>
    <t xml:space="preserve">Zasip kanala s tamponskim materialom z dobavo drobljenca 0,06 - 32 mm s komprimiranjem v slojih do 30 cm in planiranjem zaključnega sloja s točnostjo +/- 1 cm. Debelina tamponske plasti do 100 cm se komprimira z lahkimi komprimacijskimi sredstvi, višje pa s srednje težkimi stroji za komprimiranje. Stopnja zbitosti do 95 % po SPP (v državni cesti) </t>
  </si>
  <si>
    <t>Izdelava zemeljskega planuma ceste v projektiranem naklonu zbitosti 95 % po SPP (obračunana cesta izven izkopa za kanalizacijo)</t>
  </si>
  <si>
    <t>Dobava in polaganje PVC cevi SN 4 DN 200 na betonsko posteljico C 12/15 deb.10 cm s polnim obbetoniranjem cevi v debelini min. 10 cm nad temenom cevi,  vključno s spajanjem elementov ter priključitvijo na jaške, vse komplet - FK (na odsekih, kjer je naklon manjši od 1 % in večji od 7 %).</t>
  </si>
  <si>
    <t>Izdelava obrabne in zaporne plasti bituminizirane zmesi AC 11 surf B 50/70 A3  v debelini 4,5 cm - državna cesta (32 274).</t>
  </si>
  <si>
    <t>Izdelava obrabne in zaporne plasti bituminizirane zmesi AC 11 surf B 50/70 A3  v debelini 4,5 cm - državna cesta - preplastitev (32 274).</t>
  </si>
  <si>
    <t>Rušenje obstoječih cestnih robnikov s temelji z odvozom v predelavo gradbenih odpadkov, vse komplet.</t>
  </si>
  <si>
    <t>Dobava in polaganje cestnih betonskih robnikov 15/25/100 cm, odporni proti zmrzali in soli, komplet izkop, betonski temelj C 12/15 ter zasip po položitvi - polaganje v ravnini, krivini, spuščeni, vse komplet</t>
  </si>
  <si>
    <t>Dobava in polaganje vrtnih betonskih robnikov 10/20/100 cm, odporni proti zmrzali in soli, komplet izkop, betonski temelj C 12/15 ter zasip po položitvi - polaganje v ravnini, krivini, spuščeni, vse komplet</t>
  </si>
  <si>
    <t xml:space="preserve">Kot postavka 1.9 le zasip jarka z izkopnim materialom brez večjih kamnov (do 20 cm). </t>
  </si>
  <si>
    <t xml:space="preserve">V enotnih cenah zajeti izdelavo varnostnega načrta, načrta organizacije gradbišča, izdelanega v skladu z varnostnim načrtom, ureditev gradbišča v skladu z načrtom organizacije gradbišča in v skladu z varnostnim načrtom ter postavitev table za označitev gradbišča (navedeni vsi udeleženci pri graditvi objekta, imena, priimki, nazivi in funkcija odgovornih oseb in podatki o objektu). </t>
  </si>
  <si>
    <t>Dobava in montaža novih prometnih znakov in stebričkov s temeljem, pritrdilnim materialom, objemkami, vse komplet.</t>
  </si>
  <si>
    <t>Odstranitev obstoječih prometnih znakov, stebričkov in temeljev z odvozom na začasno deponijo.</t>
  </si>
  <si>
    <t>Odstranitev obstoječih prometnih znakov, stebričkov in temeljev z odvozom v predelavo gradbenih odpadkov.</t>
  </si>
  <si>
    <t>Odstranitev obstoječih cestnih smernikov z odvozom na začasno deponijo.</t>
  </si>
  <si>
    <t>Odstranitev obstoječih cestnih smernikov z odvozom v predelavo gradbenih odpadkov</t>
  </si>
  <si>
    <t>Montaža obstoječih cestnih smernikov s temeljem, vse komplet</t>
  </si>
  <si>
    <t>Dobava in montaža novih cestnih smernikov s temeljem, vse komplet</t>
  </si>
  <si>
    <t>Odstranitev obstoječe odbojne ograje z odvozom na začasno deponijo</t>
  </si>
  <si>
    <t>Odstranitev obstoječe odbojne ograje z odvozom v predelavo gradbenih odpadkov</t>
  </si>
  <si>
    <t>Montaža obstoječe odbojne ograje, vse komplet</t>
  </si>
  <si>
    <t>Premaz stikov z bitumensko emulzijo.</t>
  </si>
  <si>
    <t xml:space="preserve">Rezanje asfalta </t>
  </si>
  <si>
    <t>Dobava in posaditev cipres visokih 1,75 m, komplet z izkopi, zasipi, planiranjem, vse komplet</t>
  </si>
  <si>
    <t>Strojno rušenje obstoječih betonskih zidov z direktnim nakladanjem materiala na prevozno sredstvo in odvozom v predelavo gradbenih odpadkov, vse komplet</t>
  </si>
  <si>
    <t>Izdelava novih AB zidov po končanih delih, komplet opaž, beton, armatura, sidranje na obstoječi zid, premaz za boljšo sprijemljivost, vse komplet.</t>
  </si>
  <si>
    <t xml:space="preserve">Strojno rušenje obstoječih kamnitih zidov z direktnim nakladanjem materiala na prevozno sredstvo in odvozom v predelavo gradbenih odpadkov, vse komplet </t>
  </si>
  <si>
    <t>Izdelava novih kamnitih zidov po končanih delih, komplet temelji in kamniti zid, sidranje na obstoječi zid, vse komplet.</t>
  </si>
  <si>
    <t xml:space="preserve">Strojno rušenje obstoječih AB podpornih zidov z direktnim nakladanjem materiala na prevozno sredstvo in odvozom v predelavo gradbenih odpadkov, vse komplet  </t>
  </si>
  <si>
    <t>Dobava in izdelava okroglih revizijskih jaškov iz betonskih cevi fi 80 cm vključno s priključnimi nastavki in obdelanim dnom z min 25% naklonom proti pvc muldi, z nastavki za priključke. Globina jaška do 2,0 m. Vključno z dodatnim izkopom in zasipom zaradi razširitve na lokaciji jaška  ter obdelavo jaška, vstopna odprtina fi 80 cm, vse komplet - MK</t>
  </si>
  <si>
    <t>Dobava in izdelava okroglih revizijskih jaškov iz betonskih cevi fi 100 cm vključno s priključnimi nastavki in obdelanim dnom z min 25% naklonom proti pvc muldi, z nastavki za priključke. Globina jaška nad 2,0 m. Vključno z  dodatnim izkopom in zasipom zaradi razširitve na lokaciji jaška  ter obdelavo jaška, vstopna odprtina fi 80 cm, vse komplet - MK</t>
  </si>
  <si>
    <t>V enotnih cenah zajet strošek vseh potrebnih priklopov, pregledov, meritev, A testov, sodelovanje pri tehničnem pregledu, drobni material</t>
  </si>
  <si>
    <t>Montaža obstoječih prometnih znakov, stebričkom, temeljem, pritrdilnim materialom, objemkami, vse komplet.</t>
  </si>
  <si>
    <t>Strojno rušenje betonskega tlaka v debelini do15 cm z direktnim nakladanjem materiala na prevozno sredstvo in odvozom v predelavo gradbenih odpadkov.</t>
  </si>
  <si>
    <t>Obnova betonskega tlaka (metličen beton) v debelini do 15 cm v enaki strukturi kot obstoječi po končanih delih. Vse komplet.</t>
  </si>
  <si>
    <t xml:space="preserve">Strojno rušenje obstoječih kamnitih tlakov v debelini do 15 cm komplet s podložnim betonom z direktnim nakladanjem materiala na prevozno sredstvo in odvozom v predelavo gradbenih odpadkov, vse komplet  </t>
  </si>
  <si>
    <t>Obnova kamnitih tlakov deb. do 15 cm komplet s podložnim betonom - kot obstoječi po končanih delih. Vse komplet.</t>
  </si>
  <si>
    <t>Ročno planiranje zemlje s točnostjo +/- 2 cm z obveznim komprimiranjem do zbitosti 95 % standardnega Proctorja v projektiranem naklonu</t>
  </si>
  <si>
    <t>Ročno planiranje zemlje s točnostjo +/- 2 cm  z obveznim komprimiranjem do zbitosti 95 % standardnega Proctorja v projektiranem naklonu</t>
  </si>
  <si>
    <t>Dobava in montaža prometnih znakov - prepovedano zavijanje (II-26), komplet s pritrdilnim materialom in objemkami, vse komplet</t>
  </si>
  <si>
    <t>Odvoz odvečnega materiala v deponijo oddaljeno do 1 km komplet z ureditvijo le te. Obračuna  se v raščenem stanju.</t>
  </si>
  <si>
    <t>Kot postavka 1.9 le nasutje z mleto kamnino ali jalovino 0/32 mm.</t>
  </si>
  <si>
    <t xml:space="preserve">Zasip kanala z mleto kamnino ali jalovino 0/32 mm s komprimiranjem v slojih do 30 cm in planiranjem zaključnega sloja s točnostjo +/- 1 cm. Debelina tamponske plasti do 100 cm se komprimira z lahkimi komprimacijskimi sredstvi, višje pa s srednje težkimi stroji za komprimiranje. Stopnja zbitosti do 95 % po SPP </t>
  </si>
  <si>
    <t>Dobava in izdelava priključka iz PVC cevi SN 4 DN 160 na betonski posteljici C 12/15 deb.10 cm s polnim obbetoniranjem cevi v debelini min. 10 cm nad temenom cevi,  vključno s spajanjem elementov ter priključitvijo na jaške, vse komplet z izkopom in zasipom. Dolžina priključka do 3 m, globina 60-80 cm - FK.</t>
  </si>
  <si>
    <t>Dobava in izdelava priključka iz PVC cevi SN 8 DN 160 na peščeni posteljici (0-4 mm) deb.10 cm z obsipom cevi v debelini min. 30 cm nad temenom cevi,  vključno s spajanjem elementov ter priključitvijo na jaške, vse komplet z izkopom in zasipom. Dolžina priključka do 3 m, globina 80-100 cm - FK.</t>
  </si>
  <si>
    <t>Dobava in izdelava priključka iz PVC cevi SN 4 DN 160 na betonski posteljici C 12/15 deb.10 cm s polnim obbetoniranjem cevi v debelini min. 10 cm nad temenom cevi,  vključno s spajanjem elementov ter priključitvijo na jaške, vse komplet z izkopom in zasipom. Dolžina priključka do 5 m, globina 60-80 cm - FK.</t>
  </si>
  <si>
    <t>Dobava in izdelava priključka iz PVC cevi SN 8 DN 160 na peščeni posteljici (0-4 mm) deb.10 cm z obsipom cevi v debelini min. 30 cm nad temenom cevi,  vključno s spajanjem elementov ter priključitvijo na jaške, vse komplet z izkopom in zasipom. Dolžina priključka do 5 m, globina 80-100 cm - FK.</t>
  </si>
  <si>
    <t>Dobava in izdelava okroglih revizijskih PE jaškov fi 80 cm vključno s priključnimi nastavki, dnom, muldo. Globina jaška 1,0 - 2,0 m. Dno jaška iz polietilena, z obdelanimi muldami. Vključno z dodatnim izkopom in zasipom zaradi razširitve na lokaciji jaška ter obdelavo jaška, tesnilom, vstopna odprtina fi 80 cm. Vse komplet - FK.</t>
  </si>
  <si>
    <t>Dobava in izdelava okroglih revizijskih PE jaškov fi 100 cm vključno s priključnimi nastavki, dnom, muldo. Globina jaška 2,0 - 3,0 m. Dno jaška iz polietilena, z obdelanimi muldami. Vključno z dodatnim izkopom in zasipom zaradi razširitve na lokaciji jaška  ter obdelavo jaška, tesnilom, vstopna odprtina fi 80 cm, konusni zaključek za pokrov. Vse komplet - FK.</t>
  </si>
  <si>
    <t>Dobava in izdelava okroglih revizijskih PE jaškov fi 100 cm-kaskadni (vpadna cev fi 200 mm - fajfa), vključno s priključnimi nastavki, dnom, muldo. Globina jaška 2,0 - 3,0 m. Dno jaška iz polietilena z obdelanimi muldami. Vključno z dodatnim izkopom in zasipom zaradi razširitve na lokaciji jaška  ter obdelavo jaška, tesnilom, vstopna odprtina fi 80 cm, konusni zaključek za pokrov. Vse komplet - FK.</t>
  </si>
  <si>
    <t>Dobava in izdelava okroglih revizijskih PE jaškov fi 100 cm-kaskadni (vpadna cev fi 200 mm - fajfa), vključno s priključnimi nastavki, dnom, muldo. Globina jaška 2,0 - 3,0 m. Dno jaška iz polietilena, z obdelanimi muldami. Vključno z dodatnim izkopom in zasipom zaradi razširitve na lokaciji jaška  ter obdelavo jaška, tesnilom, vstopna odprtina fi 80 cm, konusni zaključek za pokrov. Vse komplet - FK.</t>
  </si>
  <si>
    <t>NASLOV PROJEKTA - KANALIZACIJA IN ČISTILNA NAPRAVA HRUŠICA II.FAZA</t>
  </si>
  <si>
    <t>PROJEKT KANALIZACIJA  IN ČISTILNA NAPRAVA HRUŠICA II.FAZA JE SESTAVLJEN IZ I. in II. FAZE</t>
  </si>
  <si>
    <t>Dobava in vgradnja ponikovalnice iz treh perforiranih betonskih cevi Φ 120 cm efektivne globine 3,0 m, vključno izkop in potreben zasip z drenažnim materialom 60 m3 fi 32/64 mm in perforiranim ltž pokrovom, globina izkopa 3,2 m</t>
  </si>
  <si>
    <r>
      <t>Q = 66 Nm</t>
    </r>
    <r>
      <rPr>
        <vertAlign val="superscript"/>
        <sz val="11"/>
        <rFont val="Arial Narrow"/>
        <family val="2"/>
      </rPr>
      <t>3</t>
    </r>
    <r>
      <rPr>
        <sz val="11"/>
        <rFont val="Arial Narrow"/>
        <family val="2"/>
      </rPr>
      <t>/h, Δp = 500mbar, U = 400V, P = 2,4 kW, I = 3,6 A,  BECKER, tip KDT 3.80 ali ekvivalent.</t>
    </r>
  </si>
  <si>
    <r>
      <t>Q</t>
    </r>
    <r>
      <rPr>
        <vertAlign val="subscript"/>
        <sz val="11"/>
        <rFont val="Arial Narrow"/>
        <family val="2"/>
      </rPr>
      <t>max</t>
    </r>
    <r>
      <rPr>
        <sz val="11"/>
        <rFont val="Arial Narrow"/>
        <family val="2"/>
      </rPr>
      <t xml:space="preserve"> = 54 Nm</t>
    </r>
    <r>
      <rPr>
        <vertAlign val="superscript"/>
        <sz val="11"/>
        <rFont val="Arial Narrow"/>
        <family val="2"/>
      </rPr>
      <t>3</t>
    </r>
    <r>
      <rPr>
        <sz val="11"/>
        <rFont val="Arial Narrow"/>
        <family val="2"/>
      </rPr>
      <t>/h HAFI, tip P3 ali ekvivalent</t>
    </r>
  </si>
  <si>
    <r>
      <rPr>
        <b/>
        <sz val="11"/>
        <rFont val="Arial Narrow"/>
        <family val="2"/>
      </rPr>
      <t>Opomba</t>
    </r>
    <r>
      <rPr>
        <sz val="11"/>
        <rFont val="Arial Narrow"/>
        <family val="2"/>
      </rPr>
      <t>: V predračunu so zajeta eventuelna zemeljska dela, to je izkop ter zasutje kanalov predvidenih za namestitev kabelskih vodnikov, oziroma ozemljila.  Sistem mreže TN-S (sicer upoštevati pogoje pridobljenega elektroenergetskega soglasja).</t>
    </r>
  </si>
  <si>
    <t xml:space="preserve"> </t>
  </si>
  <si>
    <r>
      <t xml:space="preserve">DELOVNA VERZIJA SAMO ZA POMOČ PRI IZRAČUNU, POTREBNO JE PREVERITI FORMULE IN SEŠTEVKE. </t>
    </r>
    <r>
      <rPr>
        <b/>
        <sz val="14"/>
        <rFont val="Arial Narrow"/>
        <family val="2"/>
      </rPr>
      <t xml:space="preserve">OPOZORILO </t>
    </r>
    <r>
      <rPr>
        <b/>
        <sz val="12"/>
        <rFont val="Arial Narrow"/>
        <family val="2"/>
      </rPr>
      <t>PREDRAČUN V PONUDBI MORA BITI NA ORIGINALNIH RAZPISNIH OBRAZCIH  -</t>
    </r>
    <r>
      <rPr>
        <b/>
        <sz val="14"/>
        <rFont val="Arial Narrow"/>
        <family val="2"/>
      </rPr>
      <t xml:space="preserve"> IZPOLNJEN ROČNO.</t>
    </r>
    <r>
      <rPr>
        <b/>
        <sz val="12"/>
        <rFont val="Arial Narrow"/>
        <family val="2"/>
      </rPr>
      <t xml:space="preserve"> </t>
    </r>
  </si>
  <si>
    <t>m2</t>
  </si>
  <si>
    <t>kos</t>
  </si>
  <si>
    <t>m3</t>
  </si>
  <si>
    <t>.</t>
  </si>
  <si>
    <t>m1</t>
  </si>
  <si>
    <t>1</t>
  </si>
  <si>
    <t>ZEMELJSKA DELA</t>
  </si>
  <si>
    <t>ZGORNJI USTROJ</t>
  </si>
  <si>
    <t>ZAKLJUČNA DELA</t>
  </si>
  <si>
    <t>SKUPAJ:</t>
  </si>
  <si>
    <t>Zakoličenje osi trase kanalizacije z niveliranjem.</t>
  </si>
  <si>
    <t>Naprava in postavitev gradbenih profilov na vzpostavljeno os trase kanala, s potrebnim niveliranjem in meritvami.</t>
  </si>
  <si>
    <t>Humuziranje terena s humusom od izkopa, fino planiranje zemlje, komplet s sejanjem travne mešanice</t>
  </si>
  <si>
    <t>ČRPALKE</t>
  </si>
  <si>
    <t>ELEKTROINSTALACIJSKA DELA</t>
  </si>
  <si>
    <t>1.</t>
  </si>
  <si>
    <t>GRADBENA DELA</t>
  </si>
  <si>
    <t>Črpalka z motornim kablom</t>
  </si>
  <si>
    <t>2,0 kos</t>
  </si>
  <si>
    <t>Motor s termičnimi stikali</t>
  </si>
  <si>
    <t>Tipalo FLSint</t>
  </si>
  <si>
    <t>Tlačno koleno ISO G2</t>
  </si>
  <si>
    <t>Sidrni vijaki z ampulami za sidranje</t>
  </si>
  <si>
    <t>2,0 kpl</t>
  </si>
  <si>
    <t>Zgornje držalo vodil</t>
  </si>
  <si>
    <t>Vodila iz ¾ " nerjavečih cevi dobavi montažer</t>
  </si>
  <si>
    <t>Veriga iz nerjavečega jekla dolžine 5 m</t>
  </si>
  <si>
    <t>Nepovratni kroglični ventil DN40, PN16 z navoji R 1 ½ "</t>
  </si>
  <si>
    <t>ITT FLYGT avtomatika FCE 25 M</t>
  </si>
  <si>
    <t>Omarica z vgrajenimi elementi</t>
  </si>
  <si>
    <t>1,0 kos</t>
  </si>
  <si>
    <t>Duty stand by (izmenično krmiljenje)</t>
  </si>
  <si>
    <t xml:space="preserve">Nivojsko stikalo ENM-10 s 13 m kabla  </t>
  </si>
  <si>
    <t>4,0  kos</t>
  </si>
  <si>
    <t>Držalo kablov pritrdilnim mat. 561 45 00</t>
  </si>
  <si>
    <t>1,0 kpl</t>
  </si>
  <si>
    <t>ELEKTROINSTALACIJE</t>
  </si>
  <si>
    <t>kpl</t>
  </si>
  <si>
    <t>gar</t>
  </si>
  <si>
    <t>Izkop in zas. jarka (tampon) S za kabl. kanalizacijo 0,4x0,8m 3 - 4.kat.ter čiščenje terena po končanih delih in odvoz odvečnega materiala na deponijo</t>
  </si>
  <si>
    <t>Izkop in zas. jarka (tampon)  S za kabl. kanalizacijo 0,3x0,8m 3 - 4.kat.ter čiščenje terena po končanih delih in odvoz odvečnega materiala na deponijo</t>
  </si>
  <si>
    <t>Dobava in polaganje valjanca 25x4mmza ozemljitev</t>
  </si>
  <si>
    <t>Dobava in montaža križne sponke za ozemljitev</t>
  </si>
  <si>
    <t xml:space="preserve">Dobava in montaža PVC opozorilnega traku </t>
  </si>
  <si>
    <t>NN NAPAJANJE OBJEKTA</t>
  </si>
  <si>
    <t>Priklop kabla na prostozračno linijo komplet (DPZ sponke, prenapetostni odvodniki, povezave...)</t>
  </si>
  <si>
    <t>Dobava in polaganje kabla PP 00-A 4x70 mm2 po drogu in v stigmaflex cev komplet z zaščito po drogu in zaključen v PMO</t>
  </si>
  <si>
    <t>Dobava in izdelava kabelskih končnikov 4x70 mm2 komplet s priklopom kabla v PMO</t>
  </si>
  <si>
    <t>Kabl.vodnik iz PMO uvlečen v stigmaflex cev ter zaključen v SB-ČrpališčePP00-Y5x10mm2</t>
  </si>
  <si>
    <t>Sodelovanje z elektrodistribucijo - nadzor</t>
  </si>
  <si>
    <t>STIKALNI BLOK PMO ČRPALIŠČE</t>
  </si>
  <si>
    <t>PMO tip 3NG K p/o opremljen:</t>
  </si>
  <si>
    <t>Pred-varovalka NV100/3x25A</t>
  </si>
  <si>
    <t>Varovalka ST68/B6A</t>
  </si>
  <si>
    <t>Števec trifazni dvotarifni 230/400V 10-60A</t>
  </si>
  <si>
    <t>Tarifni odklopnik 400/230V nastavljen na 3x20A</t>
  </si>
  <si>
    <t>Stikalna ura 230V</t>
  </si>
  <si>
    <t>P.0.2.5KA, 0,5KV</t>
  </si>
  <si>
    <t>GIP zbiralka</t>
  </si>
  <si>
    <t>Obbetoniranje stigmaflex cevi 0,4x0,2</t>
  </si>
  <si>
    <t>Izkop in zasutje, izdelava AB jaška       dim. 1,0x1,0x1,0m z opažanjem, betoniranjem in armaturo ter LTŽpokrovom nosilnosti 250 KN z napisom ELEKTRIKA, odvoz odvečnega materialana deponijo in urejanje okolice po končanih delih</t>
  </si>
  <si>
    <t>Finalno čiščenje asfaltnih, dvoriščnih in ostalih zunanjih površin ter vzpostavitev terena v prvotno stanje. Obračun na m2 utrjene površine.</t>
  </si>
  <si>
    <t>Zavarovanje obstoječih komunalnih vodov pri križanju s kanalizacijo skladno z zahtevami upravljavca.</t>
  </si>
  <si>
    <t>Dobava in položitev PEHD cevi d= 40/32,6 mm na peščeno posteljico (0-4) v debelini 15cm, ter zasip cevi s peskom  v debelini 30 cm nad cevjo, vključno s komprimacijo do zbitosti 95% standardnega Proctorja, vse komplet.</t>
  </si>
  <si>
    <t>Elektro omarica dimenzij 500 x 400 x 210 mm za zunanjo namestitev, za direktni zagon in izmenično krmiljenje dveh črpalk s pomočjo nivojskih stikal ENM-10. Na kontrolni plošči je števec obratovalnih ur, izbirno stikalo R-0-A, signalne in alarmne svetilke. Alarmni signali preko alarmnega releja Mini CAS izklopijo vsako črpalko posebej.</t>
  </si>
  <si>
    <t>Dobava in polaganje stigmaflex cevi fi 110 mm na peščeno posteljico</t>
  </si>
  <si>
    <t>Dobava in polaganje stigmaflex cevi fi 75 mm na peščeno posteljico</t>
  </si>
  <si>
    <t>Stroški križanja s komunalno infrastrukturo (obstoječa in predvidena)</t>
  </si>
  <si>
    <t>SKUPAJ ČRPALKE:</t>
  </si>
  <si>
    <t>Izvedba ponikovalnega preizkusa ponikovalnice v prisotnosti hidrologa, vse komplet</t>
  </si>
  <si>
    <t>Strojno rušenje asfalta z direktnim nakladanjem materiala na prevozno sredstvo in odvozom v predelavo gradbenih odpadkov. Obračun po dejansko izvršenih delih. Potrjen evidenčni list pogoj za plačilo.</t>
  </si>
  <si>
    <t>Dobava in izdelava nevezane nosilne tamponske plasti  (0-32) v debelini do 30 cm vključno z razgrinjanjem, utrjevanjem in valjanjem v plasteh v projektiranem naklonu +- 1 cm s komprimacijo do 98 % po SPP in razmerjem Ev2/Ev1 =&lt; 2,2, deformacijski modul  Ev2=100 MN/m2</t>
  </si>
  <si>
    <t xml:space="preserve">Dobava materiala in izdelava bankin širine 50 cm z materialom zrnavosti 0/8 mm za zaklinjanje v deb. 5 cm na predhodno planiran tamponski planum v deb. 25 cm v projektiranem prečnem naklonu 4 %, bankina zaključena 1 cm pod koto vozišča, komprimacija 98 % po SPP, Ev2&gt;100 MN/m2, Ev2/Ev1=&lt;1,8 </t>
  </si>
  <si>
    <t>Izdelava projekta izvedenih del -PID za celoten objekt in vsa izvedena dela</t>
  </si>
  <si>
    <t>Izdelava geodetskega posnetka vključno s KKN pred zasipom cevi</t>
  </si>
  <si>
    <t>Projektantski nadzor nad izvajanjem del ter nadzor odgovornega vodje projekta v skladu z ZGO - 1B</t>
  </si>
  <si>
    <t>Nadzor geomehanika nad izvajanjem zemeljskih del</t>
  </si>
  <si>
    <t>Dobava in postavitev obbetonirane PMO – zidarska dela</t>
  </si>
  <si>
    <t>SKUPAJ 2 KOS ČRPALKA S PRIBOROM:</t>
  </si>
  <si>
    <t>Izdelava obrabno nosilne plasti bituminizirane zmesi AC 16 surf B 50/70 A4 Z3  v debelini 6 cm  (31 833)</t>
  </si>
  <si>
    <t>KANALIZACIJA</t>
  </si>
  <si>
    <t>Postavitev ter odstranitev prometne signalizacije med gradnjo ter ureditev eventuelnih obvozov, vse komplet</t>
  </si>
  <si>
    <t>Določitev mikrolokacije podzemnih komunalnih naprav na celotni trasi, vse komplet</t>
  </si>
  <si>
    <t>Posek in odstranitev grmovja komplet s koreninami ter z odvozom v predelavo gradbenih odpadkov.</t>
  </si>
  <si>
    <t>Dobava in posaditev novih grmovnic komplet z izkopom, zasipom, vse komplet</t>
  </si>
  <si>
    <t>Posek in odstranitev dreves fi 15-50 cm komplet s panji ter z odvozom v predelavo gradbenih odpadkov.</t>
  </si>
  <si>
    <t>Dobava in zasaditev novih dreves lokalne tipike komplet z izkopi, zasipi, planiranjem, vse komplet</t>
  </si>
  <si>
    <t>PREDDELA I. IN II. FAZA</t>
  </si>
  <si>
    <t>I. FAZA</t>
  </si>
  <si>
    <t>II. FAZA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</si>
  <si>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odvoze v gradbiščno deponijo ter ureditev gradbiščne deponije.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t>
  </si>
  <si>
    <t>Strojni izkop humusa debeline 10 cm z nakladanjem na prevozno sredstvo</t>
  </si>
  <si>
    <t xml:space="preserve">Ročni izkop po navodilih nadzora z nakladanjem na prevozno sredstvo (glej opis v uvodu). </t>
  </si>
  <si>
    <t>Odvoz odvečnega materiala v predelavo gradbenih odpadkov. Obračuna  se v raščenem stanju.</t>
  </si>
  <si>
    <t>V cenah morajo biti upoštevane zmesi kamnitih zrn (tampon) in asfaltne plasti skladne z veljavnimi starndardi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</si>
  <si>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V enotnih cenah zajeti: strošek izdelave vseh potrebnih meritev, pregledov, atestov, črpanje vode iz gradbene jame, zavarovanje gradbene jame, razpiranje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t>
  </si>
  <si>
    <t>Dobava in polaganje PVC cevi SN 8 DN 200 na peščeno posteljico (0-4)  deb. 10 cm z obsipom cevi v debelini min. 30 cm nad temenom cevi, s komprimacijo  do 95 % SPP, vključno s spajanjem elementov ter priključitvijo na jaške, vse komplet. Posteljica se mora uvaljati in splanirati do točnosti +/- 2 cm - FK.</t>
  </si>
  <si>
    <t>Dobava in polaganje PVC cevi SN 8 DN 250 na peščeno posteljico (0-4)  deb. 10 cm z obsipom cevi v debelini min. 30 cm nad temenom cevi, s komprimacijo  do 95 % SPP, vključno s spajanjem elementov ter priključitvijo na jaške, vse komplet. Posteljica se mora uvaljati in splanirati do točnosti +/- 2 cm - MK.</t>
  </si>
  <si>
    <t>Dobava in polaganje PVC cevi SN 4 DN 200 na betonsko posteljico C 12/15  deb. 10 cm z obbetoniranjem cevi v debelini min. 10 cm nad temenom cevi, vključno s spajanjem elementov ter priključitvijo na jaške, vse komplet - MK.</t>
  </si>
  <si>
    <t>Dobava in polaganje PVC cevi SN 8 DN 300 na peščeno posteljico (0-4)  deb. 10 cm z obsipom cevi v debelini min. 30 cm nad temenom cevi, s komprimacijo  do 95 % SPP, vključno s spajanjem elementov ter priključitvijo na jaške, vse komplet. Posteljica se mora uvaljati in splanirati do točnosti +/- 2 cm - MK.</t>
  </si>
  <si>
    <t xml:space="preserve">Dobava in vgraditev geotekstila 200 g nad drenažni zasip, vse komplet - MK. </t>
  </si>
  <si>
    <t xml:space="preserve">Dobava in položitev kontra drenaže iz ponikovalnice, (npr. cevi RAUDRIL) fi 355 mm, komplet izkop, zasip vključno z drenažnim materialom 16/32 mm deb. 15 cm in 8/16 mm v deb. 15 cm (skupni obsip 30 cm pod in nad cevjo) ter priključitvijo na ponikovalnico - MK. </t>
  </si>
  <si>
    <t>Dobava in postavitev ponikovalnic iz perforiranih BC fi 140 cm efektivne globine 3,0 m, komplet izkop, zasip z drenažnim materialom 60 m3 fi 32/64 mm in perforiranim LTŽ pokrovom nosilnosti 250 kN, vse komplet - MK.</t>
  </si>
  <si>
    <t>Dobava in montaža Iitoželeznih okroglih pokrovov DN 60 cm, nosilnosti 150 KN, skupaj z zaključno AB ploščo z odprtino, protihrupnim vložkom in okvirjem. Pokrovi so opremljeni z zaklepom in perforirani - MK.</t>
  </si>
  <si>
    <t>Dobava in montaža Iitoželeznih okroglih pokrovov DN 60 cm, nosilnosti 250 KN, skupaj z zaključno AB ploščo z odprtino, protihrupnim vložkom in okvirjem. Pokrovi so opremljeni z zaklepom in perforirani - MK.</t>
  </si>
  <si>
    <t>Dobava in vgradnja jaška za črpališče iz armiranega poliestra fi 100 cm, globine 2,7 m na podložni beton s sidranjem v AB ploščo debeline 15 cm, izdelavom AB venca s povoznim ltž pokrovom 80/80 cm na zaklep, podestom, lestvami in prezračevanjem,  vse komplet .</t>
  </si>
  <si>
    <t xml:space="preserve">Dobava in montaža  potopne črpalke (npr. ITT Flygt MP 3068.170 HT). Litoželezna potopna črpalka za stacionarno mokro montažo na tlačno koleno, za črpanje odpadne vode do 40 st. C, z vgrajenim 3-faznim 2-polnim elektromotorjem z nazivno močjo 1,7 kW pri 2.700 obr/min. Direktni zagon pri 400V/50Hz, nazivni tok 3,8 A, zagonski tok 17 A. V navitja statorja so vgrajena termična stikala za izklop v primeru preobremenitve in pregretja. Motor s priključenim kablom SUBCAB 4G1,5+2x1,5 dolžine 10 m.
HT verzija z 10 lopatičnim črpalnim kolesom in drobilno napravo na vstopu v črpalko, ki delce zdrobi na velikost 6 mm. Na gredi sta dve mehanski tesnilki z drsnimi obroči iz keramike v ohišju s parafinskim oljem. Črpalka se v jašek spusti po vodilih ¾ " in se samodejno sklopi s tlačnim kolenom ISO G2 na zaklep.
Teža črpalke 31 kg, teža tlačnega kolena 7 kg. Dimenzijska skica 645 55 00_1. Zmogljivost po ISO 2548, diagram 53-214-00-0120
</t>
  </si>
  <si>
    <t>SKUPAJ AVTOMATIKA ZA 2 KOS ČRPALK S PRIBOROM:</t>
  </si>
  <si>
    <t>Izdelava asfaltne mulde širine 50 cm vse komplet.</t>
  </si>
  <si>
    <t>Rezkanje asfalta z direktnim nakladanjem materiala na prevozno sredstvo in odvozom v predelavo gradbenih odpadkov. Obračun po dejansko izvršenih delih - državna cesta.</t>
  </si>
  <si>
    <t>Dobava in postavitev nove odbojne ograje, vse komplet.</t>
  </si>
  <si>
    <t>Posek žive meje z odvozom v predelavo gradbenih odpadkov ter zasaditev nove žive meje, vse komplet.</t>
  </si>
  <si>
    <t>Dobava in posaditev smrek, komplet z izkopi, zasipi, planiranjem, vse komplet</t>
  </si>
  <si>
    <t>Izdelava nosilne plasti bituminizirane zmesi AC 32 base B 50/70 A2  v debelini 11 cm - državna cesta (31 635).</t>
  </si>
  <si>
    <t>Izdelava obrabno nosilne plasti bituminizirane zmesi AC 16 surf B 50/70 A4 Z3  v debelini 6 cm - lokalne ceste. (31 833)</t>
  </si>
  <si>
    <t>PRIPRAVLJALNA  DELA</t>
  </si>
  <si>
    <t>Zakoličba objekta</t>
  </si>
  <si>
    <t>Postavitev gradbenih prečnih profilov iz desk na lesenih količkov na potrebni višini</t>
  </si>
  <si>
    <t>Priprava gradbišča, odstranitev morebitnih ovir, priprava delovnega platoja. Po končanih delih vzpostaviti prvotno stanje</t>
  </si>
  <si>
    <t>Pripravljalna dela skupaj</t>
  </si>
  <si>
    <t>ČISTILNA NAPRAVA</t>
  </si>
  <si>
    <t>Dela je izvajati v skladu z veljavnimi tehničnimi predpisi, normativi in upoštevati predpise iz varstva pri delu ter projektno dokumentacijo.</t>
  </si>
  <si>
    <t>Izdelava tamponske podloge iz gramoznega materiala 0/32 mm z dobavo, razstiranjem nabijanjem in planiranjem do točnosti +- 1.0 cm - v pod talno ploščo v deb. nad 20 cm.</t>
  </si>
  <si>
    <t>Zemeljska dela skupaj</t>
  </si>
  <si>
    <t>BETONSKA IN ZIDARSKA DELA</t>
  </si>
  <si>
    <t>Izvedba po opisu v posamezni postavki,  vsi betoni ostanejo vidni in obdelani samo s premazom, zato je vgrajevati ustrezno granulacijo betona, vse preboje in odprtine glej ustrezne projekte, pred pričetkom betonskih del morata biti opaž in armatura   popolnoma pripravljena, opaž mora biti popolnoma zalit z betonom, beton mora  biti gost brez gnezd, višina prostega pada betona ne sme biti večja od 1m, kvaliteta betona mora ustrezati zahtevam splošnih določil za betonska dela in po opisu del, naprava betona s prenosom vsega materiala do mesta vgraditve, preskus (atest) vodotesnosti betona, omet negladkih površin betona s fino cementno malto, čiščenje betonskega železa od blata, maščob in rje, distančnike za armaturo, vsa pomožna dela, prenosi armature do mesta vgraditve</t>
  </si>
  <si>
    <t>Strojna izdelava in ročna montaža srednje zahtevne armature iz betonskega jekla RA 400/500-2; S 400 Bst 500S;  premera do 12 mm.</t>
  </si>
  <si>
    <t>kg</t>
  </si>
  <si>
    <t>Strojna izdelava in ročna montaža srednje zahtevne armature iz betonskega jekla RA 400/500-2; S 400 Bst 500S;  premera 14 mm in več.</t>
  </si>
  <si>
    <t>Rezanje, polaganje in vezanje armature iz armaturnih mrež MA 500/560;B500A; ne glede na težo mreže.</t>
  </si>
  <si>
    <t>Vgrajevanje betona v nearmirane konstrukcije preseka do 0.10 m3/m2/m; podložni beton MB 15; C12/15</t>
  </si>
  <si>
    <t>Strojno vgrajevanje betona v nearmirane konstrukcije preseka 0.10-0.30 m3/m2-m; z vsemi pomožnimi deli in prenosi do mesta vgraditve - beton MB 30.; C25/30; XC4, XD2, PV-II,  vodotesen beton, vključno z zagladitvijo, naklonski beton</t>
  </si>
  <si>
    <t>Strojno vgrajevanje betona v armirane konstrukcije preseka od 0.10-0.30 m3/m2-m; z vsemi pomožnimi deli in prenosi do kraja vgraditve - beton MB 30.; C25/30; XC4, XD2, PV-II,  vodotesen beton</t>
  </si>
  <si>
    <t>Doplačilo za betone z dodatki. Dodatke dodati po zahtevi projektanta, navodilih proizv. dodatkov in predhodnih laboratorijskih preiskav vzorcev</t>
  </si>
  <si>
    <t>Dobava in vgradnja naklonskega betona pred ali po montaži opreme</t>
  </si>
  <si>
    <t>Zagladitev površin talne plošče in dna jaška na svežem betonu s posipanjem s cementom in zagladitvijo.</t>
  </si>
  <si>
    <t>Betonska dela skupaj</t>
  </si>
  <si>
    <t>ZIDARSKA DELA</t>
  </si>
  <si>
    <t>Dobava, priprava in vgrajevanje potrebnega materiala po opisu del v posameznih postavkah z vsemi transporti in prenosi, vsi zidarski odri so zajeti v tesarskih delih, vgrajeni materiali za ta dela morajo po kvaliteti ustrezati določilom veljavnih predpisov in SIST,  vsa pomožna dela, vse površine morajo biti popolnoma ravne in navpične</t>
  </si>
  <si>
    <t>Dobava in vgradnja dilatacijskega tesnilnega traku STIROFORM za zagotavljanje vodotesnosti na stiku talne plošče - stena. Vse po navodilu proizvajalca.</t>
  </si>
  <si>
    <t>Izdelava vodotesnega premaza notranje strani zunanjih sten in notranjih sten za vodotesnost bazenov  (npr. Hidrostop AN, KEMA) in obdelava dilatacij zunanjih sten s TIO kitom (cca 20m1). Vse po navodilu proizvajalca.</t>
  </si>
  <si>
    <t>Kompletna izvedba zaščite vertikalne hidroizolacije s stiroformom debeline 2 cm</t>
  </si>
  <si>
    <t>Kompletna izvedba talne hidroizolacije vključno z vsemi zaključki v naslednji sestavi: osnovni hladni premaz 0,30 kg/m2 na betonsko površino</t>
  </si>
  <si>
    <t>Kompletna izvedba vertikalne hidroizolacije vključno z vsemi zaključki v naslednji sestavi: osnovni hladni premaz na betonsko površino ~ bitumenski varilni trak.</t>
  </si>
  <si>
    <t>Izdelava cementne prevleke deb. 1 cm v fini cem. malti 1:2, zaglajena na sveži betona (pod hidroizolacijo)</t>
  </si>
  <si>
    <t>Razna gradbena pomoč pri obrtniških in instalacijskih delih, ki se obračunajo po dejansko porabljenem času in materialu. Ocena:</t>
  </si>
  <si>
    <t>ur</t>
  </si>
  <si>
    <t>Zidarska dela skupaj</t>
  </si>
  <si>
    <t>TESARSKA DELA</t>
  </si>
  <si>
    <t>Dela je izvajati skladu z veljavnimi tehničnimi predpisi, normativi in upoštevati predpise iz varstva pri delu ter projektno dokumentacijo.</t>
  </si>
  <si>
    <t xml:space="preserve">Priprava vsega potrebnega materiala z vsemi transporti in prenosi, za stene in stebre ter druga dela je upoštevati izdelavo opažev za vidni beton, opaži morajo biti izdelani točno po merah iz načrtov z vsemi potrebnimi podporami z vodoravno in diagonalno povezavo tako, da so stabilni in da zdržijo obtežbe z betonom; površine morajo biti čiste in ravne, opaži morajo biti izdelani tako, da se razopaženje izvede brez pretresov in poškodovanja konstrukcije in opažev samih, vsa pomožna dela, naprava poda za risanje profilov na podu,  izdelava in postavitev konstrukcije po opisu v posamezni postavki del s prenosom materiala do kraja vgraditve   </t>
  </si>
  <si>
    <t>Opaž zidov in temeljev, opaženje, razopaženje in čiščenje, enostranski opaž, rob talne plošče</t>
  </si>
  <si>
    <t>Opaž zidov in temeljev z opaženje, razopaženje in čiščenje, dvostranski opaž za vidne betonske površine</t>
  </si>
  <si>
    <t>Opaž manjših odprtin in raznih manjših elementov z enkratno uporabo lesa.</t>
  </si>
  <si>
    <t>Premični odri na lesenih ali železnih stolicah postavitev in odstranitev,  odri višine do 2.00 m.</t>
  </si>
  <si>
    <t>Premični odri na lesenih ali železnih stolicah postavitev in odstranitev,  odri višine od 2.00 m do 4,00 m</t>
  </si>
  <si>
    <t>Tesarska dela skupaj</t>
  </si>
  <si>
    <t>OSTALA DELA</t>
  </si>
  <si>
    <t xml:space="preserve">Dobava in položitev kontra drenaže iz ponikovalnice, (npr. cevi RAUDRIL fi 350 mm), komplet izkop, zasip vključno z drenažnim materialom 16/32 mm deb. 15 cm in 8/16 mm v deb. 15 cm 30 cm nad cevjo. </t>
  </si>
  <si>
    <t>Sejanje trave na pripravljenih površinah z dobavo semena, zagrebanjem semena in rahlim uvaljanjem posejane površine - travna mešanica.</t>
  </si>
  <si>
    <t>Dobava in montaža panelne ograje komplet s stebrički in temelji (npr. DIRICKX, sistem axor), višine 2 m, vključno z dvokrilnimi vhodnimi vrati širine 4 m, vse komplet</t>
  </si>
  <si>
    <t>Ostala dela skupaj</t>
  </si>
  <si>
    <t xml:space="preserve"> RO-1</t>
  </si>
  <si>
    <t xml:space="preserve"> - Omara (800x2000x400) mm</t>
  </si>
  <si>
    <t>(dvokrilna vrata 400/400, RAL….., zaščita IP 54, montaža na tla v zabojniku</t>
  </si>
  <si>
    <t xml:space="preserve"> - Izdelava tehnološke sheme z namestitvijo na vratno krilo razdelilne omare RO-1</t>
  </si>
  <si>
    <t xml:space="preserve"> - Zaščitno avtomatsko stikalo</t>
  </si>
  <si>
    <t>(elektromagnet) GV2-L22 (25A) (npr. Telemecanique)</t>
  </si>
  <si>
    <t xml:space="preserve"> - Pomožni blok-kontakti GV-AE11 (npr. Telemecanique)</t>
  </si>
  <si>
    <t xml:space="preserve"> - Priključni blok GV2-G05 (npr. Telemecanique)</t>
  </si>
  <si>
    <t xml:space="preserve"> - Spojna zbiralnica GV2-G454 (4x54) (npr. Telemecanique)</t>
  </si>
  <si>
    <t xml:space="preserve"> - Zaščitno avtomatsko stikalo    (elektromagnet, bimetal) GV2-P04 (0,4-0,63)A, (npr. Telemecanique)</t>
  </si>
  <si>
    <t xml:space="preserve"> - Zaščitno avtomatsko stikalo    (elektromagnet, bimetal) GV2-P08 (2,4-4)A, (npr. Telemecanique)</t>
  </si>
  <si>
    <t xml:space="preserve"> - Zaščitni blok GV2-AD010,  (npr. Telemecanique)</t>
  </si>
  <si>
    <t xml:space="preserve"> - Kontaktor KNL9-10 (230V AC), (npr.Iskra)</t>
  </si>
  <si>
    <t xml:space="preserve"> - Pomožni kontakt NDL2-11, (npr.Iskra)</t>
  </si>
  <si>
    <t xml:space="preserve"> - Rele  230 V AC K03C-31,  (npr.Iskra)</t>
  </si>
  <si>
    <t xml:space="preserve"> - Rele  230 V AC K07C-40,  (npr.Iskra)</t>
  </si>
  <si>
    <t xml:space="preserve"> - Pomožni blok ND 4C-40, (npr.Iskra)</t>
  </si>
  <si>
    <t xml:space="preserve"> - Rele  230 V AC PT2  (npr. Schrack)</t>
  </si>
  <si>
    <t xml:space="preserve"> - Rele  24 V DC PT2  (npr. Schrack)</t>
  </si>
  <si>
    <t xml:space="preserve"> - Instal. odklopnik  0,5A/1p C0,5 A, (npr. Telemecanique)</t>
  </si>
  <si>
    <t xml:space="preserve"> - Instal. odklopnik  2A/1p C2 A, (npr. Telemecanique)</t>
  </si>
  <si>
    <t xml:space="preserve"> - Instal. odklopnik  6A/1p C6 A, (npr. Telemecanique)</t>
  </si>
  <si>
    <t xml:space="preserve"> - Instal. odklopnik  10A/1p C10 A, (npr. Telemecanique)</t>
  </si>
  <si>
    <t xml:space="preserve"> - Instal. odklopnik  16A/1p C16 A, (npr. Telemecanique)</t>
  </si>
  <si>
    <t xml:space="preserve"> - Instal. odklopnik  16A/3p C16 A, (npr. Telemecanique)</t>
  </si>
  <si>
    <t xml:space="preserve"> - Preklopno stikalo (1-0-2) NS6 - 6426, (npr.Iskra)</t>
  </si>
  <si>
    <t xml:space="preserve"> - Vklopna tipka - delovni kontakt</t>
  </si>
  <si>
    <t xml:space="preserve"> - Signalna svetilka - zelena EL2 (230V AC - 2W)</t>
  </si>
  <si>
    <t xml:space="preserve"> - Signalna svetilka - rdeča EL2 (230V AC - 2W)</t>
  </si>
  <si>
    <t xml:space="preserve"> - Dioda 230 V AC</t>
  </si>
  <si>
    <t xml:space="preserve"> - Vtičnica z zašč.kontaktom</t>
  </si>
  <si>
    <t xml:space="preserve"> - Enota za brezprekinitveno    napajanje UPS, P=600 VA, T=15 min</t>
  </si>
  <si>
    <t xml:space="preserve"> - Termostat, (0-60) 0C</t>
  </si>
  <si>
    <t xml:space="preserve"> - Električni grelec, 200 W, SK 3150100</t>
  </si>
  <si>
    <t xml:space="preserve"> - vrstne sponke VS6</t>
  </si>
  <si>
    <t xml:space="preserve"> - vrstne sponke X. X1.</t>
  </si>
  <si>
    <t xml:space="preserve"> - vrstne sponke XDI, DO VS 2,5/2</t>
  </si>
  <si>
    <t xml:space="preserve"> - drobni material, transportni stroški 12%</t>
  </si>
  <si>
    <t xml:space="preserve"> 2.</t>
  </si>
  <si>
    <t>Kabelski vodniki</t>
  </si>
  <si>
    <t xml:space="preserve"> - Kabel  NYY-J, 5 x 6,0 mm2</t>
  </si>
  <si>
    <t xml:space="preserve"> - Kabel  PPy, 3 x 1,5 mm2</t>
  </si>
  <si>
    <t xml:space="preserve"> - Kabel  PPy, 4 x 1,5 mm2</t>
  </si>
  <si>
    <t xml:space="preserve"> - Kabel  PP, 4 x 1,5 mm2</t>
  </si>
  <si>
    <t xml:space="preserve"> - Vodnik PP,  6 x 1,5 mm2</t>
  </si>
  <si>
    <t xml:space="preserve"> - Vodnik PPy, 4 x 2,5 mm2</t>
  </si>
  <si>
    <t xml:space="preserve"> 3.</t>
  </si>
  <si>
    <t>Instalacijski material, ozemljilo</t>
  </si>
  <si>
    <t xml:space="preserve"> - PK 100 + pokrov</t>
  </si>
  <si>
    <t xml:space="preserve"> - Pk 50 + pokrov</t>
  </si>
  <si>
    <t xml:space="preserve"> - PNT   cev fi 16 mm</t>
  </si>
  <si>
    <t xml:space="preserve"> - Vodnik P/Fy - pot.izenačitve,  1 x 16 mm2</t>
  </si>
  <si>
    <t xml:space="preserve"> - Vodnik P/Fy - pot.izenačitve,  1 x 6 mm2</t>
  </si>
  <si>
    <t xml:space="preserve"> - Rf trak,  Rf 30X3,5 mm</t>
  </si>
  <si>
    <t xml:space="preserve"> - Križna sponka, galvanski spoj</t>
  </si>
  <si>
    <t xml:space="preserve"> - drobni material, transportni stroški 10%</t>
  </si>
  <si>
    <t xml:space="preserve"> 4.</t>
  </si>
  <si>
    <t>KRMILNA NAPRAVA</t>
  </si>
  <si>
    <t xml:space="preserve"> - Krmilna naprava, za avtomatsko   vodenje obratovanja čistilne naprave,  z prigrajenim operacijskim panelom (možno spreminjanje krmilnih nastavitev),   GSM modemom, za javljanje stanja (SMS - alarm)</t>
  </si>
  <si>
    <t>4a</t>
  </si>
  <si>
    <t xml:space="preserve"> Procesni krmilnik (npr. Simatic S7-200)</t>
  </si>
  <si>
    <t xml:space="preserve"> - CPU modul z prigrajenimi vhodno - izhodnimi kanali CPU 226 (npr. Siemens)</t>
  </si>
  <si>
    <t xml:space="preserve"> - Digitalni vhodni kanali</t>
  </si>
  <si>
    <t xml:space="preserve"> - Digitalni izhodni kanali</t>
  </si>
  <si>
    <t xml:space="preserve"> - Modem GSM</t>
  </si>
  <si>
    <t>4b</t>
  </si>
  <si>
    <t xml:space="preserve"> Operacijski panel </t>
  </si>
  <si>
    <t xml:space="preserve"> - Operacijski panel za spreminjanje parametrov krmiljenja pogonov čistilne naprave, (npr. Siemens)</t>
  </si>
  <si>
    <t xml:space="preserve"> - napajalni, krmilni kabel</t>
  </si>
  <si>
    <t>4c</t>
  </si>
  <si>
    <t xml:space="preserve"> Napajalna enota</t>
  </si>
  <si>
    <t xml:space="preserve"> - Napajalnik U=230 V AC    U2 =24V DC, I=10 A, SITOP Power 10, (npr. Siemens)</t>
  </si>
  <si>
    <t>4d</t>
  </si>
  <si>
    <t xml:space="preserve"> Delovni software</t>
  </si>
  <si>
    <t xml:space="preserve"> - Izdelava aplikativne programske    opreme za delovanje čistilne naprave po projektirani tehnologiji, povezava z operacijskim panelom ter GSM omrežjem, (SIM kartica ni vključena).  Izdelava navodil ter ustrezno šolanje za samostojno vodenje    naprave.</t>
  </si>
  <si>
    <t xml:space="preserve"> - drobni material, transportni stroški 4%</t>
  </si>
  <si>
    <t>5.</t>
  </si>
  <si>
    <t>OSTALO</t>
  </si>
  <si>
    <t xml:space="preserve"> -Priklop el.napetosti ter preiskus</t>
  </si>
  <si>
    <t xml:space="preserve">  el. Pogonov</t>
  </si>
  <si>
    <t>SKUPAJ ELEKTROINSTALACIJE:</t>
  </si>
  <si>
    <t>STROJNE INSTALACIJE</t>
  </si>
  <si>
    <t>Cena specificirane opreme in instalacij ter del od pozicije 1 do 14, dobavljene na gradbišče, zmontirane po projektu in v skladu z veljavno zakonodajo, brez gradbenih del in elektro instalacij, tlačno preizkušene in spravljene v pogon.</t>
  </si>
  <si>
    <t>Potopna centrifugalna črpalka (P1), z Vortex rotorjem, TCS senzorjem, prenosne izvedbe, s tovarniško prigrajenim plovnim stikalo in 10 m priključnega kabla, vključno z verigo za revizijsko dviganje.</t>
  </si>
  <si>
    <t>Q = 5 m3/h, H = 5 mv.s., U = 230 V, P = 1,5 kW, U = 0,66 A, I = 3 A, ABS tipMF 154 W KS  ali ekvivalent.</t>
  </si>
  <si>
    <t>Dobava in montaža podstavka iz kovinskih profilov za črpalko. Material AISI 304.</t>
  </si>
  <si>
    <t>Konstrukcija  usedalnika v Imhofovem usedalniku iz kovinskih profilov in pločevine, po risbi, vključno z montažnim materialom. Material AISI 304.</t>
  </si>
  <si>
    <t>Rotacijsko puhalo (B1, B2) za pripravo komprimiranega zraka v blok izvedbi, opramljeno z manometrom, varnostnim ventilom, protipovratnim ventilom, in kompenzatorjem z vsem potrebnim spojnotesnilnim, vijačnim in podpornim materialom.</t>
  </si>
  <si>
    <t>Ploščati membranski ozračevalni element, samozaporni, z PVC gibljivo cevjo Φ 40 mm ter vsem potrebnim spojnotesnilnim, vijačnim in podpornim materialom.</t>
  </si>
  <si>
    <t>‘’Mamut črpalka’’ (P3, P4, P5, P6) sestavljena iz:</t>
  </si>
  <si>
    <t>- cev PEHD DN150</t>
  </si>
  <si>
    <t>5 m</t>
  </si>
  <si>
    <t>- cev PVC DN125</t>
  </si>
  <si>
    <t>3 m</t>
  </si>
  <si>
    <t>- cev PVC DN100</t>
  </si>
  <si>
    <t>2 m</t>
  </si>
  <si>
    <t>- cev nerjaveča DN25</t>
  </si>
  <si>
    <t>4 m</t>
  </si>
  <si>
    <t>- koleno PVC DN150</t>
  </si>
  <si>
    <t>1 kos</t>
  </si>
  <si>
    <t>- koleno PVC DN100</t>
  </si>
  <si>
    <t>- koleno nerjaveče DN25</t>
  </si>
  <si>
    <t>- T kos PEHD DN150/150</t>
  </si>
  <si>
    <t>- T kos PVC DN150/100</t>
  </si>
  <si>
    <t>2 kos</t>
  </si>
  <si>
    <t>- T kos PVC DN125/100</t>
  </si>
  <si>
    <t>- reducirni kos PVC DN150/125</t>
  </si>
  <si>
    <t>- reducirni kos PVC DN125/100</t>
  </si>
  <si>
    <t>- fleksibilni spoj DN25</t>
  </si>
  <si>
    <t>- elektromagnetni ventil DN25</t>
  </si>
  <si>
    <t>- kroglični ventil DN25</t>
  </si>
  <si>
    <t xml:space="preserve">- potrebni spojnotesnilni, vijačni in </t>
  </si>
  <si>
    <t>podporni material</t>
  </si>
  <si>
    <t>1 kompl.</t>
  </si>
  <si>
    <t xml:space="preserve">Sistem za mešanje z zrakom sestavljen iz: </t>
  </si>
  <si>
    <t>- cev nerjaveča DN40</t>
  </si>
  <si>
    <t>10 m</t>
  </si>
  <si>
    <t>- koleno nerjaveče DN40</t>
  </si>
  <si>
    <t>3 kos</t>
  </si>
  <si>
    <t>- fleksibilni spoj DN40</t>
  </si>
  <si>
    <t>- elektromagnetni ventil DN40</t>
  </si>
  <si>
    <t>- kroglični ventil DN40</t>
  </si>
  <si>
    <t>Sistem za izpust očiščene vode sestavljena iz:</t>
  </si>
  <si>
    <t>- koleno PEHD DN150</t>
  </si>
  <si>
    <t>- prirobnica PEHD DN150</t>
  </si>
  <si>
    <t>- BIOCOS ventil DN150</t>
  </si>
  <si>
    <t>- elektromotorna loputa DN150 (MV1oziroma MV2)</t>
  </si>
  <si>
    <t>- prelivno korito</t>
  </si>
  <si>
    <t>Pohodni podest iz nerjavečih kovinskih profilov in pohodnih rešetk, dolžine 4,5 m in širine 1m, z ograjo višine 1,1 m in eno stopnico. Material AISI 304</t>
  </si>
  <si>
    <t xml:space="preserve">Cevovod za komprimiran zrak. Material AISI 304  </t>
  </si>
  <si>
    <t>- cev DN65</t>
  </si>
  <si>
    <t>- cev DN50</t>
  </si>
  <si>
    <t>6 m</t>
  </si>
  <si>
    <t>- cev DN40</t>
  </si>
  <si>
    <t>0,5 m</t>
  </si>
  <si>
    <t>- cev DN32</t>
  </si>
  <si>
    <t>- cev DN25</t>
  </si>
  <si>
    <t>- koleno DN65</t>
  </si>
  <si>
    <t>- koleno DN32</t>
  </si>
  <si>
    <t>7 kos</t>
  </si>
  <si>
    <t>- koleno DN25</t>
  </si>
  <si>
    <t>- T kos DN65/50</t>
  </si>
  <si>
    <t>- T kos DN65/32</t>
  </si>
  <si>
    <t>- T kos DN50/40</t>
  </si>
  <si>
    <t>- T kos DN50/25</t>
  </si>
  <si>
    <t>- reducirni kos DN65/50</t>
  </si>
  <si>
    <t>- reducirni kos DN50/32</t>
  </si>
  <si>
    <t>- reducirni kos DN50/25</t>
  </si>
  <si>
    <t>- fleksibilni spoj DN32</t>
  </si>
  <si>
    <t>- kroglični ventil DN32</t>
  </si>
  <si>
    <t>4 kos</t>
  </si>
  <si>
    <t>Cevi za odpadno vodo:</t>
  </si>
  <si>
    <t>- DN40 nerjaveča</t>
  </si>
  <si>
    <t>- koleno DN40 nerjaveče</t>
  </si>
  <si>
    <t>- armirana gibljiva PVC cev Φ 50 mm</t>
  </si>
  <si>
    <t xml:space="preserve">Standardni bivalni kontejner 4,88 x 2,43 m, vključno z ureditvijo podpor na vogalih. </t>
  </si>
  <si>
    <t>Kovinska ograja iz nerjavečih kovinskih stebričkov in nerjavečih kovinskih cevi, višina 1 m, pritrjena na vrh zunanjih sten bazena. Dolžina ograje 30 m. Material AISI 304</t>
  </si>
  <si>
    <t>Montaža specificirane opreme in instalacij, pripravljalna dela, zarisovanje, tlačni preizkus in spuščanje v pogon, zaključna dela in ostali nepredvideni stroški.</t>
  </si>
  <si>
    <t>SKUPAJ STROJNE INSTALACIJE:</t>
  </si>
  <si>
    <t>DOVOZNA POT IN PLATO</t>
  </si>
  <si>
    <t>Zakoličba dovozne poti</t>
  </si>
  <si>
    <t>Postavitev gradbenih prečnih profilov iz desk na lesenih količkih na potrebni višini</t>
  </si>
  <si>
    <t>Posek in odstranitev dreves in grmičevja ter odvoz v predelavo gradbenih odpadkov</t>
  </si>
  <si>
    <t>Izdelava obrabno nosilne plasti bituminizirane zmesi AC 16 surf B 50/70 A4 Z3  v debelini 6 cm (31 833)</t>
  </si>
  <si>
    <t>Dobava in polaganje cestnih betonskih robnikov 15/25 cm odpornih na sol in zmrzal, vključno z izkopom, betonskim temeljem C 12/15 (MB 15) ter zasip po položitvi, vse komplet. Polaganje v ravnini, krivini, spuščeni</t>
  </si>
  <si>
    <t>Dobava in vgradnja stebričkov iz vroče pocinkanih cevi za vertikalno prometno signalizacijo, dolžina stebrička nad 1,50 m, vključno s temeljem iz betonske cevi fi 30 cm, dolžine 80 cm in napolnjen z betonom C 12/15 (MB 15) in vsemi zemeljskimi in pomožnimi deli</t>
  </si>
  <si>
    <t>Dobava in montaža prometnih znakov - obvezna smer (II-45.1), komplet s pritrdilnim materialom in objemkami, vse komplet</t>
  </si>
  <si>
    <t>Dobava in montaža prometnih znakov - stop (II-2), komplet s pritrdilnim materialom in objemkami, vse komplet</t>
  </si>
  <si>
    <t>Dobava in montaža prometnih znakov - križišče s stransko cesto (I-28), komplet s pritrdilnim materialom in objemkami, vse komplet</t>
  </si>
  <si>
    <t>Dobava in montaža prometnih znakov - križišče s stransko cesto (I-28.1), komplet s pritrdilnim materialom in objemkami, vse komplet</t>
  </si>
  <si>
    <t>Dobava in montaža prometnih znakov - dopolnilna tabla (IV-1), komplet s pritrdilnim materialom in objemkami, vse komplet</t>
  </si>
  <si>
    <t>Izdelava talne označbe stop (V-9)</t>
  </si>
  <si>
    <t>Izdelava talne označbe debelina črt 10 cm</t>
  </si>
  <si>
    <t>Dobava in montaža odbojne varnostne cestne ograje, vse komplet</t>
  </si>
  <si>
    <t>Dobava in vsaditev dreves lokalne tipike, vse komplet izkop, zasip</t>
  </si>
  <si>
    <t>Dovozna pot in plato skupaj</t>
  </si>
  <si>
    <t>ELEKTROINSTALACIJE - DOVOD</t>
  </si>
  <si>
    <t>Izkop in zas. jarka (tampon) S za kabl. 0,4x0,8m 3 - 4.kat.ter čiščenje terena po končanih delih in odvoz odvečnega materiala na deponijo</t>
  </si>
  <si>
    <t>Izkop in zas. jarka (tampon)  S za kabl. 0,4x0,8m 3 - 4.kat.ter čiščenje terena po končanih delih in odvoz odvečnega materiala na deponijo</t>
  </si>
  <si>
    <t>Dobava in polaganje stigmaflex cevi fi 110mm na peščeno postelico</t>
  </si>
  <si>
    <t xml:space="preserve">Dobava in polaganje stigmaflex cevi fi 90mm </t>
  </si>
  <si>
    <t>Dobava in polaganje stigmaflex cevi fi 80mm na peščeno posteljico</t>
  </si>
  <si>
    <t>Kabl.vodnik iz PMO uvlečen v stigmaflex cev ter zaključen v SB-Čistilna napravaPP00-Y5x35mm2</t>
  </si>
  <si>
    <t>STIKALNI BLOK PMO ČISTILNA NAPRAVA</t>
  </si>
  <si>
    <t>Pred-varovalka NV100/3x35A</t>
  </si>
  <si>
    <t>Tarifni odklopnik 400/230V nastavljen na 3x25A</t>
  </si>
  <si>
    <t>ELEKTROINSTALACIJE ZA ČRPALIŠČE</t>
  </si>
  <si>
    <t>V ceni zajeti postavitev profilov, izvedba izkopov po opisu v posameznih postavkah, pregled bočnih strani izkopa vsak dan pred pričetkom, zlasti po deževnem vremenu, črpanje vode iz gradbene jame oziroma izviri, odstranitev rastlinja, zakoličenje objektov, dovoz materiala, demontaža in odvoz strojev, naprav</t>
  </si>
  <si>
    <t>V ceni izkopa zajeti tudi: vse potrebne začasne prehode, zavarovanje gradbene jame, črpanje vode iz gradbene jame, izvedba potrebnih by passov in provizorijev, strošek ročnega izkopa ob obstoječi podzemni komunalni infrastrukturi, ki se ohranja, rušenje podzemne komunalne infrastrukture, kjer je to predvideno, stroške izdelave vseh potrebnih meritev, pregledov, atestov (skladno s Posebnimi tehničnimi pogoji), vse odvoze v gradbiščno deponijo ter ureditev gradbiščne deponije. Obračun v raščenem stanju, nasipna dela se obračunajo po prostornini zemljine v vgrajenem stanju, upoštevati veljavne tehnične predpise in normative, predpise iz varstva pri delu ter projektno dokumentacijo.</t>
  </si>
  <si>
    <t>Površinski izkop (z bagri) z nakladanjem na prevozno stredstvo, v terenu I. in II. ktg.</t>
  </si>
  <si>
    <t>Odvoz odvečnega materiala v predelavo gradbenih odpadkov. Obračuna se v raščenem stanju</t>
  </si>
  <si>
    <t>Izvedba nasipa z izkopnim materialom, planiranje in valjanje v slojih do 30 cm, stopnja zbitosti do 95 % po SPP (do kote 531,70)</t>
  </si>
  <si>
    <t>Široki izkop zemljine z nakladanjem na prevozno sredstvo. Izkop v terenu III.-V.ktg.</t>
  </si>
  <si>
    <t>Široki izkop zemljine z nakladanjem izkopanega materiala na kamion.  Izkop v terenu III.-V.ktg.</t>
  </si>
  <si>
    <t>Planiranje tal po strojnem izkopu z nabijanjem do točnosti +- 3 cm, (prostori med temelji in podobno) z obveznim komprimiranjem do zbitosti 92% standardnega Proctorja</t>
  </si>
  <si>
    <t>PRIPRAVLJALNA DELA</t>
  </si>
  <si>
    <t>BETONSKA DELA</t>
  </si>
  <si>
    <t>Izdelava epoxi premaza na višini 1,0 m bazena - oscilacija nivoja vode, vse komplet</t>
  </si>
  <si>
    <t xml:space="preserve">Dobava in vgradnja revizijskega jaška, izdelanega iz betonske cevi    fi 80 cm in povoznega pokrova ltž nosilnosti 250 kN, izkop, zasip, obdelava jaška, mulda, vse komplet </t>
  </si>
  <si>
    <t>Dobava in vgradnja PVC cevi DN 200 SN8, vključno izkop in zasip, globina izkopa 1,2 m, peščena posteljica deb. 10 c  in zasip cevi s peskom (0-4 mm) 30 cm nad temenom cevi, vse komplet</t>
  </si>
  <si>
    <t>Humuziranje s humusem z gradb.deponije in razstiranjem v plasteh do 20 cm</t>
  </si>
</sst>
</file>

<file path=xl/styles.xml><?xml version="1.0" encoding="utf-8"?>
<styleSheet xmlns="http://schemas.openxmlformats.org/spreadsheetml/2006/main">
  <numFmts count="2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 [$€-1]"/>
    <numFmt numFmtId="178" formatCode="#,##0.0"/>
    <numFmt numFmtId="179" formatCode="[$€-2]\ #,##0.00_);[Red]\([$€-2]\ #,##0.00\)"/>
    <numFmt numFmtId="180" formatCode="[$-424]d\.\ mmmm\ yyyy"/>
  </numFmts>
  <fonts count="35">
    <font>
      <sz val="10"/>
      <name val="Arial"/>
      <family val="0"/>
    </font>
    <font>
      <sz val="10"/>
      <name val="Arial CE"/>
      <family val="0"/>
    </font>
    <font>
      <b/>
      <sz val="12"/>
      <name val="Arial Narrow"/>
      <family val="2"/>
    </font>
    <font>
      <b/>
      <sz val="18"/>
      <name val="Arial Narrow"/>
      <family val="2"/>
    </font>
    <font>
      <sz val="16"/>
      <name val="Arial Narrow"/>
      <family val="2"/>
    </font>
    <font>
      <sz val="10"/>
      <name val="Arial Narrow"/>
      <family val="2"/>
    </font>
    <font>
      <b/>
      <sz val="11"/>
      <name val="Arial Narrow"/>
      <family val="2"/>
    </font>
    <font>
      <sz val="11"/>
      <name val="Arial Narrow"/>
      <family val="2"/>
    </font>
    <font>
      <sz val="14"/>
      <name val="Arial Narrow"/>
      <family val="2"/>
    </font>
    <font>
      <b/>
      <sz val="14"/>
      <name val="Arial Narrow"/>
      <family val="2"/>
    </font>
    <font>
      <b/>
      <sz val="10"/>
      <name val="Arial Narrow"/>
      <family val="2"/>
    </font>
    <font>
      <sz val="12"/>
      <name val="Arial Narrow"/>
      <family val="2"/>
    </font>
    <font>
      <sz val="7"/>
      <name val="Arial Narrow"/>
      <family val="2"/>
    </font>
    <font>
      <sz val="7"/>
      <color indexed="18"/>
      <name val="Arial Narrow"/>
      <family val="2"/>
    </font>
    <font>
      <vertAlign val="superscript"/>
      <sz val="11"/>
      <name val="Arial Narrow"/>
      <family val="2"/>
    </font>
    <font>
      <vertAlign val="subscript"/>
      <sz val="11"/>
      <name val="Arial Narrow"/>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Narrow"/>
      <family val="2"/>
    </font>
    <font>
      <sz val="16"/>
      <color indexed="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4" borderId="0" applyNumberFormat="0" applyBorder="0" applyAlignment="0" applyProtection="0"/>
    <xf numFmtId="0" fontId="19" fillId="16" borderId="1" applyNumberFormat="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17" borderId="0" applyNumberFormat="0" applyBorder="0" applyAlignment="0" applyProtection="0"/>
    <xf numFmtId="0" fontId="1" fillId="0" borderId="0">
      <alignment/>
      <protection/>
    </xf>
    <xf numFmtId="9" fontId="0" fillId="0" borderId="0" applyFont="0" applyFill="0" applyBorder="0" applyAlignment="0" applyProtection="0"/>
    <xf numFmtId="0" fontId="0" fillId="18" borderId="5"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7" fillId="0" borderId="6" applyNumberFormat="0" applyFill="0" applyAlignment="0" applyProtection="0"/>
    <xf numFmtId="0" fontId="28" fillId="23" borderId="7" applyNumberFormat="0" applyAlignment="0" applyProtection="0"/>
    <xf numFmtId="0" fontId="29" fillId="16" borderId="8" applyNumberFormat="0" applyAlignment="0" applyProtection="0"/>
    <xf numFmtId="0" fontId="30"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7" borderId="8" applyNumberFormat="0" applyAlignment="0" applyProtection="0"/>
    <xf numFmtId="0" fontId="32" fillId="0" borderId="9" applyNumberFormat="0" applyFill="0" applyAlignment="0" applyProtection="0"/>
  </cellStyleXfs>
  <cellXfs count="179">
    <xf numFmtId="0" fontId="0" fillId="0" borderId="0" xfId="0" applyAlignment="1">
      <alignment/>
    </xf>
    <xf numFmtId="0" fontId="3" fillId="0" borderId="0" xfId="0" applyFont="1" applyFill="1" applyBorder="1" applyAlignment="1">
      <alignment horizontal="center" vertical="top" wrapText="1"/>
    </xf>
    <xf numFmtId="0" fontId="4" fillId="0" borderId="0" xfId="0" applyFont="1" applyBorder="1" applyAlignment="1">
      <alignment horizontal="left" vertical="top" wrapText="1"/>
    </xf>
    <xf numFmtId="0" fontId="5" fillId="0" borderId="0" xfId="0" applyFont="1" applyAlignment="1">
      <alignment/>
    </xf>
    <xf numFmtId="0" fontId="4" fillId="0" borderId="0" xfId="0" applyFont="1" applyBorder="1" applyAlignment="1">
      <alignment/>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right" vertical="top" wrapText="1"/>
    </xf>
    <xf numFmtId="1" fontId="6" fillId="0" borderId="0" xfId="0" applyNumberFormat="1" applyFont="1" applyFill="1" applyBorder="1" applyAlignment="1">
      <alignment horizontal="center" vertical="top" wrapText="1"/>
    </xf>
    <xf numFmtId="1" fontId="7"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4" fontId="7" fillId="0" borderId="0" xfId="0" applyNumberFormat="1" applyFont="1" applyFill="1" applyBorder="1" applyAlignment="1">
      <alignment horizontal="right" vertical="top" wrapText="1"/>
    </xf>
    <xf numFmtId="172" fontId="7"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0" fontId="7" fillId="0" borderId="0" xfId="0" applyFont="1" applyBorder="1" applyAlignment="1">
      <alignment/>
    </xf>
    <xf numFmtId="1" fontId="7" fillId="0" borderId="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1" fontId="6" fillId="0" borderId="0" xfId="0" applyNumberFormat="1" applyFont="1" applyFill="1" applyBorder="1" applyAlignment="1">
      <alignment horizontal="center" vertical="top"/>
    </xf>
    <xf numFmtId="1" fontId="7" fillId="0" borderId="0" xfId="0" applyNumberFormat="1" applyFont="1" applyFill="1" applyBorder="1" applyAlignment="1">
      <alignment horizontal="left" vertical="top"/>
    </xf>
    <xf numFmtId="1" fontId="6" fillId="0" borderId="0" xfId="0" applyNumberFormat="1" applyFont="1" applyFill="1" applyBorder="1" applyAlignment="1">
      <alignment horizontal="left" vertical="top" wrapText="1"/>
    </xf>
    <xf numFmtId="1" fontId="7" fillId="0" borderId="0" xfId="0" applyNumberFormat="1" applyFont="1" applyFill="1" applyBorder="1" applyAlignment="1">
      <alignment horizontal="right" vertical="top" wrapText="1"/>
    </xf>
    <xf numFmtId="178" fontId="7" fillId="0" borderId="0" xfId="0" applyNumberFormat="1" applyFont="1" applyFill="1" applyBorder="1" applyAlignment="1">
      <alignment horizontal="right" vertical="top" wrapText="1"/>
    </xf>
    <xf numFmtId="16" fontId="5" fillId="0" borderId="0" xfId="0" applyNumberFormat="1" applyFont="1" applyAlignment="1">
      <alignment/>
    </xf>
    <xf numFmtId="178" fontId="7" fillId="0" borderId="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 fontId="7" fillId="0" borderId="10" xfId="0" applyNumberFormat="1" applyFont="1" applyFill="1" applyBorder="1" applyAlignment="1">
      <alignment horizontal="right" vertical="top" wrapText="1"/>
    </xf>
    <xf numFmtId="172" fontId="7" fillId="0" borderId="10" xfId="0" applyNumberFormat="1" applyFont="1" applyFill="1" applyBorder="1" applyAlignment="1">
      <alignment horizontal="right" vertical="top" wrapText="1"/>
    </xf>
    <xf numFmtId="4" fontId="6" fillId="0" borderId="0" xfId="0" applyNumberFormat="1" applyFont="1" applyFill="1" applyBorder="1" applyAlignment="1">
      <alignment horizontal="right" vertical="top" wrapText="1"/>
    </xf>
    <xf numFmtId="177" fontId="6" fillId="0" borderId="0" xfId="0" applyNumberFormat="1" applyFont="1" applyFill="1" applyBorder="1" applyAlignment="1">
      <alignment horizontal="right" vertical="top" wrapText="1"/>
    </xf>
    <xf numFmtId="1" fontId="8" fillId="0" borderId="0" xfId="0" applyNumberFormat="1" applyFont="1" applyFill="1" applyBorder="1" applyAlignment="1">
      <alignment horizontal="center" vertical="top" wrapText="1"/>
    </xf>
    <xf numFmtId="1" fontId="8" fillId="0" borderId="0" xfId="0" applyNumberFormat="1" applyFont="1" applyFill="1" applyBorder="1" applyAlignment="1">
      <alignment horizontal="left" vertical="top" wrapText="1"/>
    </xf>
    <xf numFmtId="0" fontId="9" fillId="0" borderId="11" xfId="0" applyFont="1" applyFill="1" applyBorder="1" applyAlignment="1">
      <alignment horizontal="left" vertical="top" wrapText="1"/>
    </xf>
    <xf numFmtId="4" fontId="8" fillId="0" borderId="11" xfId="0" applyNumberFormat="1" applyFont="1" applyFill="1" applyBorder="1" applyAlignment="1">
      <alignment horizontal="right" vertical="top" wrapText="1"/>
    </xf>
    <xf numFmtId="177" fontId="9" fillId="0" borderId="11" xfId="0" applyNumberFormat="1" applyFont="1" applyFill="1" applyBorder="1" applyAlignment="1">
      <alignment horizontal="right" vertical="top" wrapText="1"/>
    </xf>
    <xf numFmtId="0" fontId="8" fillId="0" borderId="0" xfId="0" applyFont="1" applyBorder="1" applyAlignment="1">
      <alignment horizontal="left" vertical="top" wrapText="1"/>
    </xf>
    <xf numFmtId="0" fontId="8" fillId="0" borderId="0" xfId="0" applyFont="1" applyBorder="1" applyAlignment="1">
      <alignment/>
    </xf>
    <xf numFmtId="172" fontId="6" fillId="0" borderId="0" xfId="0" applyNumberFormat="1" applyFont="1" applyFill="1" applyBorder="1" applyAlignment="1">
      <alignment horizontal="right" vertical="top" wrapText="1"/>
    </xf>
    <xf numFmtId="0" fontId="6" fillId="0" borderId="0" xfId="0" applyFont="1" applyBorder="1" applyAlignment="1">
      <alignment horizontal="left" vertical="top" wrapText="1"/>
    </xf>
    <xf numFmtId="0" fontId="10" fillId="0" borderId="0" xfId="0" applyFont="1" applyBorder="1" applyAlignment="1">
      <alignment/>
    </xf>
    <xf numFmtId="0" fontId="5" fillId="0" borderId="0" xfId="0" applyFont="1" applyBorder="1" applyAlignment="1">
      <alignment/>
    </xf>
    <xf numFmtId="0" fontId="7" fillId="0" borderId="0" xfId="0" applyNumberFormat="1" applyFont="1" applyFill="1" applyBorder="1" applyAlignment="1">
      <alignment horizontal="left" vertical="top" wrapText="1"/>
    </xf>
    <xf numFmtId="4" fontId="7" fillId="0" borderId="0" xfId="0" applyNumberFormat="1" applyFont="1" applyFill="1" applyBorder="1" applyAlignment="1" applyProtection="1">
      <alignment horizontal="right" vertical="top" wrapText="1"/>
      <protection/>
    </xf>
    <xf numFmtId="172" fontId="7" fillId="0" borderId="0" xfId="0" applyNumberFormat="1" applyFont="1" applyFill="1" applyBorder="1" applyAlignment="1" applyProtection="1">
      <alignment horizontal="right" vertical="top" wrapText="1"/>
      <protection/>
    </xf>
    <xf numFmtId="1" fontId="9"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4" fontId="9" fillId="0" borderId="0" xfId="0" applyNumberFormat="1" applyFont="1" applyFill="1" applyBorder="1" applyAlignment="1">
      <alignment horizontal="right" vertical="top" wrapText="1"/>
    </xf>
    <xf numFmtId="172" fontId="9" fillId="0" borderId="0" xfId="0" applyNumberFormat="1" applyFont="1" applyFill="1" applyBorder="1" applyAlignment="1">
      <alignment horizontal="right" vertical="top" wrapText="1"/>
    </xf>
    <xf numFmtId="0" fontId="5" fillId="0" borderId="0" xfId="0" applyFont="1" applyFill="1" applyBorder="1" applyAlignment="1">
      <alignment/>
    </xf>
    <xf numFmtId="1" fontId="7" fillId="0" borderId="0" xfId="41" applyNumberFormat="1" applyFont="1" applyFill="1" applyBorder="1" applyAlignment="1">
      <alignment horizontal="right" vertical="top" wrapText="1"/>
      <protection/>
    </xf>
    <xf numFmtId="1" fontId="7" fillId="0" borderId="0" xfId="41" applyNumberFormat="1" applyFont="1" applyFill="1" applyBorder="1" applyAlignment="1">
      <alignment horizontal="left" vertical="top" wrapText="1"/>
      <protection/>
    </xf>
    <xf numFmtId="0" fontId="7" fillId="0" borderId="0" xfId="41" applyNumberFormat="1" applyFont="1" applyFill="1" applyBorder="1" applyAlignment="1">
      <alignment horizontal="left" vertical="top" wrapText="1"/>
      <protection/>
    </xf>
    <xf numFmtId="4" fontId="7" fillId="0" borderId="0" xfId="41" applyNumberFormat="1" applyFont="1" applyFill="1" applyBorder="1" applyAlignment="1">
      <alignment horizontal="right" vertical="top" wrapText="1"/>
      <protection/>
    </xf>
    <xf numFmtId="43" fontId="7" fillId="0" borderId="0" xfId="58" applyFont="1" applyFill="1" applyBorder="1" applyAlignment="1">
      <alignment horizontal="right" vertical="top" wrapText="1"/>
    </xf>
    <xf numFmtId="172" fontId="7" fillId="0" borderId="0" xfId="41" applyNumberFormat="1" applyFont="1" applyFill="1" applyBorder="1" applyAlignment="1" applyProtection="1">
      <alignment horizontal="right" vertical="top" wrapText="1"/>
      <protection locked="0"/>
    </xf>
    <xf numFmtId="172" fontId="7" fillId="0" borderId="0" xfId="41" applyNumberFormat="1" applyFont="1" applyFill="1" applyBorder="1" applyAlignment="1">
      <alignment horizontal="right" vertical="top" wrapText="1"/>
      <protection/>
    </xf>
    <xf numFmtId="0" fontId="7" fillId="0" borderId="0" xfId="41" applyFont="1" applyBorder="1" applyAlignment="1">
      <alignment horizontal="left" vertical="top" wrapText="1"/>
      <protection/>
    </xf>
    <xf numFmtId="0" fontId="5" fillId="0" borderId="0" xfId="41" applyFont="1" applyBorder="1">
      <alignment/>
      <protection/>
    </xf>
    <xf numFmtId="1" fontId="5" fillId="0" borderId="0" xfId="0" applyNumberFormat="1" applyFont="1" applyBorder="1" applyAlignment="1">
      <alignment/>
    </xf>
    <xf numFmtId="4" fontId="5" fillId="0" borderId="0" xfId="0" applyNumberFormat="1" applyFont="1" applyBorder="1" applyAlignment="1">
      <alignment/>
    </xf>
    <xf numFmtId="4" fontId="5" fillId="0" borderId="0" xfId="0" applyNumberFormat="1" applyFont="1" applyBorder="1" applyAlignment="1">
      <alignment horizontal="right"/>
    </xf>
    <xf numFmtId="0" fontId="7" fillId="0" borderId="12" xfId="0" applyFont="1" applyFill="1" applyBorder="1" applyAlignment="1">
      <alignment horizontal="left" vertical="top" wrapText="1"/>
    </xf>
    <xf numFmtId="4" fontId="7" fillId="0" borderId="12" xfId="0" applyNumberFormat="1" applyFont="1" applyFill="1" applyBorder="1" applyAlignment="1">
      <alignment horizontal="right" vertical="top" wrapText="1"/>
    </xf>
    <xf numFmtId="4" fontId="7" fillId="0" borderId="12" xfId="0" applyNumberFormat="1" applyFont="1" applyFill="1" applyBorder="1" applyAlignment="1" applyProtection="1">
      <alignment horizontal="right" vertical="top" wrapText="1"/>
      <protection/>
    </xf>
    <xf numFmtId="172" fontId="7" fillId="0" borderId="12" xfId="0" applyNumberFormat="1" applyFont="1" applyFill="1" applyBorder="1" applyAlignment="1" applyProtection="1">
      <alignment horizontal="right" vertical="top" wrapText="1"/>
      <protection/>
    </xf>
    <xf numFmtId="0" fontId="2" fillId="0" borderId="13" xfId="0" applyFont="1" applyFill="1" applyBorder="1" applyAlignment="1">
      <alignment vertical="top"/>
    </xf>
    <xf numFmtId="0" fontId="10" fillId="0" borderId="13" xfId="0" applyFont="1" applyBorder="1" applyAlignment="1">
      <alignment vertical="top"/>
    </xf>
    <xf numFmtId="4" fontId="2" fillId="0" borderId="0" xfId="0" applyNumberFormat="1" applyFont="1" applyFill="1" applyBorder="1" applyAlignment="1" applyProtection="1">
      <alignment horizontal="right" vertical="top"/>
      <protection/>
    </xf>
    <xf numFmtId="172" fontId="2" fillId="0" borderId="0" xfId="0" applyNumberFormat="1" applyFont="1" applyFill="1" applyBorder="1" applyAlignment="1" applyProtection="1">
      <alignment horizontal="right" vertical="top" wrapText="1"/>
      <protection/>
    </xf>
    <xf numFmtId="0" fontId="6" fillId="0" borderId="12" xfId="0" applyFont="1" applyFill="1" applyBorder="1" applyAlignment="1">
      <alignment horizontal="left" vertical="top" wrapText="1"/>
    </xf>
    <xf numFmtId="4" fontId="6" fillId="0" borderId="12" xfId="0" applyNumberFormat="1" applyFont="1" applyFill="1" applyBorder="1" applyAlignment="1">
      <alignment horizontal="right" vertical="top" wrapText="1"/>
    </xf>
    <xf numFmtId="172" fontId="6" fillId="0" borderId="12" xfId="0" applyNumberFormat="1" applyFont="1" applyFill="1" applyBorder="1" applyAlignment="1">
      <alignment horizontal="right" vertical="top" wrapText="1"/>
    </xf>
    <xf numFmtId="172" fontId="6" fillId="0" borderId="0" xfId="0" applyNumberFormat="1" applyFont="1" applyFill="1" applyBorder="1" applyAlignment="1" applyProtection="1">
      <alignment horizontal="right" vertical="top" wrapText="1"/>
      <protection/>
    </xf>
    <xf numFmtId="0" fontId="2" fillId="0" borderId="0" xfId="0" applyFont="1" applyBorder="1" applyAlignment="1">
      <alignment horizontal="justify" vertical="top" wrapText="1"/>
    </xf>
    <xf numFmtId="4" fontId="2" fillId="0" borderId="0" xfId="0" applyNumberFormat="1" applyFont="1" applyBorder="1" applyAlignment="1">
      <alignment horizontal="right" vertical="top" wrapText="1"/>
    </xf>
    <xf numFmtId="172" fontId="6" fillId="0" borderId="13" xfId="0" applyNumberFormat="1" applyFont="1" applyFill="1" applyBorder="1" applyAlignment="1" applyProtection="1">
      <alignment horizontal="right" vertical="top" wrapText="1"/>
      <protection/>
    </xf>
    <xf numFmtId="0" fontId="6" fillId="0" borderId="0" xfId="0" applyFont="1" applyAlignment="1">
      <alignment horizontal="justify" wrapText="1"/>
    </xf>
    <xf numFmtId="0" fontId="5" fillId="0" borderId="0" xfId="0" applyFont="1" applyAlignment="1">
      <alignment wrapText="1"/>
    </xf>
    <xf numFmtId="4" fontId="5" fillId="0" borderId="0" xfId="0" applyNumberFormat="1" applyFont="1" applyAlignment="1">
      <alignment horizontal="right"/>
    </xf>
    <xf numFmtId="4" fontId="5" fillId="0" borderId="0" xfId="0" applyNumberFormat="1" applyFont="1" applyAlignment="1">
      <alignment/>
    </xf>
    <xf numFmtId="0" fontId="5" fillId="0" borderId="0" xfId="0" applyFont="1" applyBorder="1" applyAlignment="1">
      <alignment vertical="top"/>
    </xf>
    <xf numFmtId="4" fontId="7" fillId="0" borderId="0" xfId="0" applyNumberFormat="1" applyFont="1" applyBorder="1" applyAlignment="1">
      <alignment horizontal="right"/>
    </xf>
    <xf numFmtId="0" fontId="2" fillId="0" borderId="11" xfId="0" applyFont="1" applyBorder="1" applyAlignment="1">
      <alignment/>
    </xf>
    <xf numFmtId="0" fontId="11" fillId="0" borderId="11" xfId="0" applyFont="1" applyBorder="1" applyAlignment="1">
      <alignment horizontal="right"/>
    </xf>
    <xf numFmtId="4" fontId="11" fillId="0" borderId="11" xfId="0" applyNumberFormat="1" applyFont="1" applyBorder="1" applyAlignment="1">
      <alignment horizontal="right"/>
    </xf>
    <xf numFmtId="4" fontId="2" fillId="0" borderId="11" xfId="0" applyNumberFormat="1" applyFont="1" applyBorder="1" applyAlignment="1">
      <alignment/>
    </xf>
    <xf numFmtId="1" fontId="6" fillId="0" borderId="0" xfId="0" applyNumberFormat="1" applyFont="1" applyAlignment="1">
      <alignment horizontal="justify"/>
    </xf>
    <xf numFmtId="0" fontId="6" fillId="0" borderId="0" xfId="0" applyFont="1" applyAlignment="1">
      <alignment horizontal="justify"/>
    </xf>
    <xf numFmtId="4" fontId="6" fillId="0" borderId="0" xfId="0" applyNumberFormat="1" applyFont="1" applyAlignment="1">
      <alignment horizontal="right"/>
    </xf>
    <xf numFmtId="0" fontId="10" fillId="0" borderId="0" xfId="0" applyFont="1" applyAlignment="1">
      <alignment horizontal="right"/>
    </xf>
    <xf numFmtId="4" fontId="10" fillId="0" borderId="0" xfId="0" applyNumberFormat="1" applyFont="1" applyAlignment="1">
      <alignment horizontal="right"/>
    </xf>
    <xf numFmtId="4" fontId="10" fillId="0" borderId="0" xfId="0" applyNumberFormat="1" applyFont="1" applyAlignment="1">
      <alignment/>
    </xf>
    <xf numFmtId="0" fontId="5" fillId="0" borderId="0" xfId="0" applyFont="1" applyAlignment="1">
      <alignment horizontal="right"/>
    </xf>
    <xf numFmtId="4" fontId="7" fillId="0" borderId="0" xfId="0" applyNumberFormat="1" applyFont="1" applyAlignment="1">
      <alignment horizontal="right"/>
    </xf>
    <xf numFmtId="1" fontId="7" fillId="0" borderId="0" xfId="0" applyNumberFormat="1" applyFont="1" applyBorder="1" applyAlignment="1">
      <alignment horizontal="left" vertical="top"/>
    </xf>
    <xf numFmtId="1" fontId="7" fillId="0" borderId="0" xfId="0" applyNumberFormat="1" applyFont="1" applyBorder="1" applyAlignment="1">
      <alignment horizontal="left"/>
    </xf>
    <xf numFmtId="0" fontId="6" fillId="0" borderId="11" xfId="0" applyFont="1" applyFill="1" applyBorder="1" applyAlignment="1">
      <alignment horizontal="left" vertical="top" wrapText="1"/>
    </xf>
    <xf numFmtId="0" fontId="7" fillId="0" borderId="11" xfId="0" applyFont="1" applyFill="1" applyBorder="1" applyAlignment="1">
      <alignment horizontal="left" vertical="top" wrapText="1"/>
    </xf>
    <xf numFmtId="4" fontId="7" fillId="0" borderId="11" xfId="0" applyNumberFormat="1" applyFont="1" applyFill="1" applyBorder="1" applyAlignment="1">
      <alignment horizontal="right" vertical="top" wrapText="1"/>
    </xf>
    <xf numFmtId="4" fontId="6" fillId="0" borderId="11" xfId="0" applyNumberFormat="1" applyFont="1" applyFill="1" applyBorder="1" applyAlignment="1">
      <alignment horizontal="right" vertical="top" wrapText="1"/>
    </xf>
    <xf numFmtId="1" fontId="5" fillId="0" borderId="0" xfId="0" applyNumberFormat="1" applyFont="1" applyBorder="1" applyAlignment="1">
      <alignment horizontal="left"/>
    </xf>
    <xf numFmtId="0" fontId="12" fillId="0" borderId="0" xfId="0" applyFont="1" applyAlignment="1">
      <alignment horizontal="center" vertical="top"/>
    </xf>
    <xf numFmtId="4" fontId="13" fillId="0" borderId="0" xfId="0" applyNumberFormat="1" applyFont="1" applyAlignment="1">
      <alignment horizontal="right" vertical="top"/>
    </xf>
    <xf numFmtId="4" fontId="13" fillId="0" borderId="0" xfId="0" applyNumberFormat="1" applyFont="1" applyAlignment="1">
      <alignment horizontal="center" vertical="top"/>
    </xf>
    <xf numFmtId="0" fontId="5" fillId="0" borderId="0" xfId="0" applyFont="1" applyAlignment="1">
      <alignment horizontal="center" vertical="center"/>
    </xf>
    <xf numFmtId="4" fontId="5" fillId="0" borderId="0" xfId="0" applyNumberFormat="1" applyFont="1" applyAlignment="1">
      <alignment horizontal="right" vertical="center"/>
    </xf>
    <xf numFmtId="4" fontId="5" fillId="0" borderId="0" xfId="0" applyNumberFormat="1" applyFont="1" applyAlignment="1">
      <alignment vertical="center"/>
    </xf>
    <xf numFmtId="172" fontId="6" fillId="0" borderId="11" xfId="0" applyNumberFormat="1" applyFont="1" applyFill="1" applyBorder="1" applyAlignment="1">
      <alignment horizontal="right" vertical="top" wrapText="1"/>
    </xf>
    <xf numFmtId="0" fontId="10" fillId="0" borderId="0" xfId="0" applyFont="1" applyFill="1" applyBorder="1" applyAlignment="1">
      <alignment/>
    </xf>
    <xf numFmtId="1" fontId="7" fillId="0" borderId="0" xfId="0" applyNumberFormat="1" applyFont="1" applyBorder="1" applyAlignment="1">
      <alignment horizontal="center" vertical="top"/>
    </xf>
    <xf numFmtId="1" fontId="5" fillId="0" borderId="0" xfId="0" applyNumberFormat="1" applyFont="1" applyBorder="1" applyAlignment="1">
      <alignment vertical="top"/>
    </xf>
    <xf numFmtId="0" fontId="5" fillId="0" borderId="0" xfId="0" applyFont="1" applyBorder="1" applyAlignment="1">
      <alignment horizontal="left" vertical="top" wrapText="1"/>
    </xf>
    <xf numFmtId="0" fontId="5" fillId="0" borderId="0" xfId="0" applyFont="1" applyBorder="1" applyAlignment="1">
      <alignment horizontal="center" vertical="center"/>
    </xf>
    <xf numFmtId="4" fontId="5" fillId="0" borderId="0" xfId="0" applyNumberFormat="1" applyFont="1" applyBorder="1" applyAlignment="1">
      <alignment vertical="center"/>
    </xf>
    <xf numFmtId="0" fontId="10" fillId="0" borderId="11" xfId="0" applyFont="1" applyBorder="1" applyAlignment="1">
      <alignment horizontal="center" vertical="center"/>
    </xf>
    <xf numFmtId="4" fontId="10" fillId="0" borderId="11" xfId="0" applyNumberFormat="1" applyFont="1" applyBorder="1" applyAlignment="1">
      <alignment horizontal="right" vertical="center"/>
    </xf>
    <xf numFmtId="0" fontId="10" fillId="0" borderId="0" xfId="0" applyFont="1" applyBorder="1" applyAlignment="1">
      <alignment horizontal="center" vertical="center"/>
    </xf>
    <xf numFmtId="4" fontId="10" fillId="0" borderId="0" xfId="0" applyNumberFormat="1" applyFont="1" applyBorder="1" applyAlignment="1">
      <alignment horizontal="right" vertical="center"/>
    </xf>
    <xf numFmtId="0" fontId="10" fillId="0" borderId="0" xfId="0" applyFont="1" applyAlignment="1">
      <alignment horizontal="left" vertical="top" wrapText="1"/>
    </xf>
    <xf numFmtId="1" fontId="7" fillId="0" borderId="0" xfId="0" applyNumberFormat="1" applyFont="1" applyBorder="1" applyAlignment="1">
      <alignment vertical="top"/>
    </xf>
    <xf numFmtId="4" fontId="5" fillId="0" borderId="0" xfId="0" applyNumberFormat="1" applyFont="1" applyBorder="1" applyAlignment="1">
      <alignment horizontal="center" vertical="center"/>
    </xf>
    <xf numFmtId="1" fontId="5" fillId="0" borderId="0" xfId="0" applyNumberFormat="1" applyFont="1" applyBorder="1" applyAlignment="1">
      <alignment horizontal="center"/>
    </xf>
    <xf numFmtId="4" fontId="5" fillId="0" borderId="0" xfId="0" applyNumberFormat="1" applyFont="1" applyBorder="1" applyAlignment="1">
      <alignment horizontal="right" vertical="center"/>
    </xf>
    <xf numFmtId="1" fontId="7" fillId="0" borderId="0" xfId="0" applyNumberFormat="1" applyFont="1" applyBorder="1" applyAlignment="1">
      <alignment/>
    </xf>
    <xf numFmtId="0" fontId="5" fillId="0" borderId="0" xfId="0" applyFont="1" applyAlignment="1">
      <alignment horizontal="left" vertical="top" wrapText="1"/>
    </xf>
    <xf numFmtId="4" fontId="10" fillId="0" borderId="11" xfId="0" applyNumberFormat="1" applyFont="1" applyBorder="1" applyAlignment="1">
      <alignment vertical="center"/>
    </xf>
    <xf numFmtId="1" fontId="6" fillId="0" borderId="0" xfId="0" applyNumberFormat="1" applyFont="1" applyBorder="1" applyAlignment="1">
      <alignment/>
    </xf>
    <xf numFmtId="0" fontId="6" fillId="0" borderId="0" xfId="0" applyFont="1" applyBorder="1" applyAlignment="1">
      <alignment/>
    </xf>
    <xf numFmtId="0" fontId="7" fillId="0" borderId="0" xfId="0" applyFont="1" applyFill="1" applyBorder="1" applyAlignment="1">
      <alignment horizontal="center" vertical="top" wrapText="1"/>
    </xf>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xf>
    <xf numFmtId="0" fontId="7" fillId="0" borderId="0" xfId="0" applyFont="1" applyFill="1" applyBorder="1" applyAlignment="1">
      <alignment horizontal="left" wrapText="1"/>
    </xf>
    <xf numFmtId="4" fontId="7" fillId="0" borderId="0" xfId="0" applyNumberFormat="1" applyFont="1" applyFill="1" applyBorder="1" applyAlignment="1">
      <alignment horizontal="right" wrapText="1"/>
    </xf>
    <xf numFmtId="1" fontId="7" fillId="0" borderId="0" xfId="0" applyNumberFormat="1" applyFont="1" applyAlignment="1">
      <alignment horizontal="right"/>
    </xf>
    <xf numFmtId="2" fontId="7" fillId="0" borderId="0" xfId="0" applyNumberFormat="1" applyFont="1" applyBorder="1" applyAlignment="1">
      <alignment horizontal="left"/>
    </xf>
    <xf numFmtId="0" fontId="7" fillId="0" borderId="0" xfId="0" applyFont="1" applyBorder="1" applyAlignment="1">
      <alignment horizontal="left"/>
    </xf>
    <xf numFmtId="0" fontId="7" fillId="0" borderId="0" xfId="0" applyFont="1" applyAlignment="1">
      <alignment horizontal="center"/>
    </xf>
    <xf numFmtId="178" fontId="7"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178" fontId="6" fillId="0" borderId="0" xfId="0" applyNumberFormat="1" applyFont="1" applyFill="1" applyBorder="1" applyAlignment="1">
      <alignment horizontal="center" vertical="top" wrapText="1"/>
    </xf>
    <xf numFmtId="1" fontId="6" fillId="0" borderId="0" xfId="0" applyNumberFormat="1" applyFont="1" applyBorder="1" applyAlignment="1">
      <alignment horizontal="left" vertical="top" wrapText="1"/>
    </xf>
    <xf numFmtId="0" fontId="5" fillId="0" borderId="0" xfId="0" applyFont="1" applyAlignment="1">
      <alignment vertical="top" wrapText="1"/>
    </xf>
    <xf numFmtId="4" fontId="5" fillId="0" borderId="0" xfId="0" applyNumberFormat="1" applyFont="1" applyAlignment="1">
      <alignment horizontal="right" vertical="top" wrapText="1"/>
    </xf>
    <xf numFmtId="1" fontId="5" fillId="0" borderId="0" xfId="0" applyNumberFormat="1" applyFont="1" applyBorder="1" applyAlignment="1">
      <alignment horizontal="center" vertical="top"/>
    </xf>
    <xf numFmtId="4" fontId="7" fillId="0" borderId="0" xfId="0" applyNumberFormat="1" applyFont="1" applyBorder="1" applyAlignment="1">
      <alignment/>
    </xf>
    <xf numFmtId="1" fontId="7" fillId="0" borderId="0" xfId="0" applyNumberFormat="1" applyFont="1" applyBorder="1" applyAlignment="1">
      <alignment horizontal="center"/>
    </xf>
    <xf numFmtId="49" fontId="7" fillId="0" borderId="0" xfId="0" applyNumberFormat="1" applyFont="1" applyFill="1" applyBorder="1" applyAlignment="1">
      <alignment horizontal="left" vertical="top" wrapText="1"/>
    </xf>
    <xf numFmtId="0" fontId="7" fillId="0" borderId="0" xfId="0" applyFont="1" applyFill="1" applyBorder="1" applyAlignment="1" quotePrefix="1">
      <alignment horizontal="left" vertical="top" wrapText="1"/>
    </xf>
    <xf numFmtId="4" fontId="33" fillId="0" borderId="0" xfId="0" applyNumberFormat="1" applyFont="1" applyAlignment="1">
      <alignment horizontal="right"/>
    </xf>
    <xf numFmtId="0" fontId="7" fillId="0" borderId="0" xfId="0" applyFont="1" applyAlignment="1">
      <alignment horizontal="justify"/>
    </xf>
    <xf numFmtId="0" fontId="6" fillId="0" borderId="11" xfId="0" applyFont="1" applyBorder="1" applyAlignment="1">
      <alignment/>
    </xf>
    <xf numFmtId="4" fontId="5" fillId="0" borderId="11" xfId="0" applyNumberFormat="1" applyFont="1" applyBorder="1" applyAlignment="1">
      <alignment/>
    </xf>
    <xf numFmtId="4" fontId="5" fillId="0" borderId="11" xfId="0" applyNumberFormat="1" applyFont="1" applyBorder="1" applyAlignment="1">
      <alignment horizontal="right"/>
    </xf>
    <xf numFmtId="172" fontId="7" fillId="0" borderId="0" xfId="0" applyNumberFormat="1" applyFont="1" applyFill="1" applyBorder="1" applyAlignment="1">
      <alignment horizontal="left" vertical="top" wrapText="1"/>
    </xf>
    <xf numFmtId="4" fontId="7" fillId="0" borderId="0" xfId="0" applyNumberFormat="1" applyFont="1" applyAlignment="1">
      <alignment horizontal="right" vertical="center"/>
    </xf>
    <xf numFmtId="4" fontId="7" fillId="0" borderId="0" xfId="0" applyNumberFormat="1" applyFont="1" applyAlignment="1">
      <alignment vertical="center"/>
    </xf>
    <xf numFmtId="172" fontId="7" fillId="0" borderId="11" xfId="0" applyNumberFormat="1" applyFont="1" applyFill="1" applyBorder="1" applyAlignment="1">
      <alignment horizontal="right" vertical="top" wrapText="1"/>
    </xf>
    <xf numFmtId="1" fontId="5" fillId="0" borderId="0" xfId="0" applyNumberFormat="1" applyFont="1" applyBorder="1" applyAlignment="1">
      <alignment horizontal="left" vertical="top"/>
    </xf>
    <xf numFmtId="1" fontId="6" fillId="0" borderId="11" xfId="0" applyNumberFormat="1" applyFont="1" applyBorder="1" applyAlignment="1">
      <alignment horizontal="left" vertical="top"/>
    </xf>
    <xf numFmtId="172" fontId="7" fillId="0" borderId="11" xfId="0" applyNumberFormat="1" applyFont="1" applyFill="1" applyBorder="1" applyAlignment="1">
      <alignment horizontal="left" vertical="top" wrapText="1"/>
    </xf>
    <xf numFmtId="4" fontId="6" fillId="0" borderId="0" xfId="0" applyNumberFormat="1" applyFont="1" applyAlignment="1">
      <alignment horizontal="right" wrapText="1"/>
    </xf>
    <xf numFmtId="4" fontId="7" fillId="0" borderId="10" xfId="0" applyNumberFormat="1" applyFont="1" applyFill="1" applyBorder="1" applyAlignment="1" applyProtection="1">
      <alignment horizontal="right" vertical="top" wrapText="1"/>
      <protection/>
    </xf>
    <xf numFmtId="172" fontId="7" fillId="0" borderId="10" xfId="0" applyNumberFormat="1" applyFont="1" applyFill="1" applyBorder="1" applyAlignment="1" applyProtection="1">
      <alignment horizontal="right" vertical="top" wrapText="1"/>
      <protection/>
    </xf>
    <xf numFmtId="0" fontId="7" fillId="0" borderId="0" xfId="0" applyFont="1" applyBorder="1" applyAlignment="1">
      <alignment horizontal="right"/>
    </xf>
    <xf numFmtId="0" fontId="2" fillId="24" borderId="14"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16" xfId="0" applyFont="1" applyFill="1" applyBorder="1" applyAlignment="1">
      <alignment horizontal="center" vertical="top" wrapText="1"/>
    </xf>
    <xf numFmtId="0" fontId="34" fillId="25"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6"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0" borderId="0" xfId="0" applyFont="1" applyAlignment="1">
      <alignment vertical="top" wrapText="1"/>
    </xf>
    <xf numFmtId="0" fontId="6" fillId="0" borderId="0" xfId="0" applyFont="1" applyFill="1" applyBorder="1" applyAlignment="1">
      <alignment horizontal="left" vertical="top" wrapText="1"/>
    </xf>
    <xf numFmtId="1" fontId="7" fillId="0" borderId="0" xfId="0" applyNumberFormat="1" applyFont="1" applyFill="1" applyBorder="1" applyAlignment="1">
      <alignment horizontal="left" vertical="top" wrapText="1"/>
    </xf>
    <xf numFmtId="0" fontId="6" fillId="0" borderId="0" xfId="0" applyFont="1" applyAlignment="1">
      <alignment horizontal="justify" wrapText="1"/>
    </xf>
    <xf numFmtId="0" fontId="7" fillId="0" borderId="0" xfId="0" applyFont="1" applyBorder="1" applyAlignment="1">
      <alignment horizontal="left" vertical="top" wrapText="1"/>
    </xf>
    <xf numFmtId="0" fontId="2" fillId="0" borderId="13" xfId="0" applyFont="1" applyBorder="1" applyAlignment="1">
      <alignment horizontal="justify" vertical="top" wrapText="1"/>
    </xf>
    <xf numFmtId="1" fontId="6" fillId="0" borderId="0" xfId="0" applyNumberFormat="1" applyFont="1" applyFill="1" applyBorder="1" applyAlignment="1">
      <alignment horizontal="left" vertical="top"/>
    </xf>
    <xf numFmtId="1" fontId="6" fillId="0" borderId="0" xfId="0" applyNumberFormat="1" applyFont="1" applyFill="1" applyBorder="1" applyAlignment="1">
      <alignment horizontal="left"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Normal_lipiska - kanaliz"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N1407"/>
  <sheetViews>
    <sheetView tabSelected="1" zoomScaleSheetLayoutView="100" workbookViewId="0" topLeftCell="A1">
      <selection activeCell="G4" sqref="G4"/>
    </sheetView>
  </sheetViews>
  <sheetFormatPr defaultColWidth="9.140625" defaultRowHeight="12.75"/>
  <cols>
    <col min="1" max="1" width="3.421875" style="14" customWidth="1"/>
    <col min="2" max="2" width="1.1484375" style="8" customWidth="1"/>
    <col min="3" max="3" width="4.8515625" style="8" customWidth="1"/>
    <col min="4" max="4" width="6.140625" style="8" bestFit="1" customWidth="1"/>
    <col min="5" max="5" width="35.00390625" style="15" customWidth="1"/>
    <col min="6" max="6" width="12.00390625" style="10" customWidth="1"/>
    <col min="7" max="7" width="14.57421875" style="10" customWidth="1"/>
    <col min="8" max="8" width="19.7109375" style="11" customWidth="1"/>
    <col min="9" max="12" width="9.140625" style="12" customWidth="1"/>
    <col min="13" max="16384" width="9.140625" style="38" customWidth="1"/>
  </cols>
  <sheetData>
    <row r="5" spans="1:12" s="4" customFormat="1" ht="23.25" customHeight="1" thickBot="1">
      <c r="A5" s="1"/>
      <c r="B5" s="1"/>
      <c r="C5" s="1"/>
      <c r="D5" s="1"/>
      <c r="E5" s="168" t="s">
        <v>70</v>
      </c>
      <c r="F5" s="168"/>
      <c r="G5" s="168"/>
      <c r="H5" s="168"/>
      <c r="I5" s="2"/>
      <c r="J5" s="2"/>
      <c r="K5" s="2"/>
      <c r="L5" s="3"/>
    </row>
    <row r="6" spans="1:12" s="4" customFormat="1" ht="48.75" customHeight="1" thickBot="1">
      <c r="A6" s="5"/>
      <c r="B6" s="5"/>
      <c r="C6" s="5"/>
      <c r="D6" s="5"/>
      <c r="E6" s="164" t="s">
        <v>71</v>
      </c>
      <c r="F6" s="165"/>
      <c r="G6" s="165"/>
      <c r="H6" s="166"/>
      <c r="I6" s="2"/>
      <c r="J6" s="2"/>
      <c r="K6" s="2" t="s">
        <v>76</v>
      </c>
      <c r="L6" s="2"/>
    </row>
    <row r="7" spans="1:12" s="4" customFormat="1" ht="60" customHeight="1" thickBot="1">
      <c r="A7" s="5"/>
      <c r="B7" s="5"/>
      <c r="C7" s="5"/>
      <c r="D7" s="5"/>
      <c r="E7" s="164" t="s">
        <v>77</v>
      </c>
      <c r="F7" s="165"/>
      <c r="G7" s="165"/>
      <c r="H7" s="166"/>
      <c r="I7" s="2"/>
      <c r="J7" s="2"/>
      <c r="K7" s="2"/>
      <c r="L7" s="2"/>
    </row>
    <row r="8" spans="1:14" s="4" customFormat="1" ht="20.25">
      <c r="A8" s="5"/>
      <c r="B8" s="5"/>
      <c r="C8" s="5"/>
      <c r="D8" s="5"/>
      <c r="E8" s="5"/>
      <c r="F8" s="5"/>
      <c r="G8" s="6"/>
      <c r="H8" s="5"/>
      <c r="I8" s="2"/>
      <c r="J8" s="167"/>
      <c r="K8" s="167"/>
      <c r="L8" s="167"/>
      <c r="M8" s="167"/>
      <c r="N8" s="167"/>
    </row>
    <row r="9" spans="1:13" s="13" customFormat="1" ht="16.5">
      <c r="A9" s="7">
        <v>1</v>
      </c>
      <c r="B9" s="8" t="s">
        <v>81</v>
      </c>
      <c r="C9" s="8"/>
      <c r="D9" s="8"/>
      <c r="E9" s="9" t="s">
        <v>165</v>
      </c>
      <c r="F9" s="10"/>
      <c r="G9" s="10"/>
      <c r="H9" s="11">
        <f>H155</f>
        <v>0</v>
      </c>
      <c r="I9" s="12"/>
      <c r="J9" s="12"/>
      <c r="K9" s="12"/>
      <c r="L9" s="175"/>
      <c r="M9" s="175"/>
    </row>
    <row r="10" spans="1:12" s="13" customFormat="1" ht="16.5">
      <c r="A10" s="14"/>
      <c r="B10" s="8"/>
      <c r="C10" s="8"/>
      <c r="D10" s="8"/>
      <c r="E10" s="15"/>
      <c r="F10" s="10"/>
      <c r="G10" s="10"/>
      <c r="H10" s="11"/>
      <c r="I10" s="12"/>
      <c r="J10" s="12"/>
      <c r="K10" s="12"/>
      <c r="L10" s="12"/>
    </row>
    <row r="11" spans="1:12" s="13" customFormat="1" ht="16.5">
      <c r="A11" s="16">
        <f>A9+1</f>
        <v>2</v>
      </c>
      <c r="B11" s="17"/>
      <c r="C11" s="177" t="s">
        <v>166</v>
      </c>
      <c r="D11" s="177"/>
      <c r="E11" s="177"/>
      <c r="F11" s="10"/>
      <c r="G11" s="10"/>
      <c r="H11" s="11"/>
      <c r="I11" s="12"/>
      <c r="J11" s="12"/>
      <c r="K11" s="12"/>
      <c r="L11" s="12"/>
    </row>
    <row r="12" spans="1:12" s="13" customFormat="1" ht="16.5">
      <c r="A12" s="14">
        <v>2</v>
      </c>
      <c r="B12" s="8" t="s">
        <v>81</v>
      </c>
      <c r="C12" s="8">
        <f>1</f>
        <v>1</v>
      </c>
      <c r="D12" s="8"/>
      <c r="E12" s="15" t="s">
        <v>84</v>
      </c>
      <c r="F12" s="10"/>
      <c r="G12" s="10"/>
      <c r="H12" s="11">
        <f>H202</f>
        <v>0</v>
      </c>
      <c r="I12" s="12"/>
      <c r="J12" s="12"/>
      <c r="K12" s="12"/>
      <c r="L12" s="12"/>
    </row>
    <row r="13" spans="1:12" s="13" customFormat="1" ht="16.5">
      <c r="A13" s="14">
        <f>A11</f>
        <v>2</v>
      </c>
      <c r="B13" s="8" t="s">
        <v>81</v>
      </c>
      <c r="C13" s="8">
        <f>C12+1</f>
        <v>2</v>
      </c>
      <c r="D13" s="8"/>
      <c r="E13" s="15" t="s">
        <v>85</v>
      </c>
      <c r="F13" s="10"/>
      <c r="G13" s="10"/>
      <c r="H13" s="11">
        <f>H232</f>
        <v>0</v>
      </c>
      <c r="I13" s="12"/>
      <c r="J13" s="12"/>
      <c r="K13" s="12"/>
      <c r="L13" s="12"/>
    </row>
    <row r="14" spans="1:12" s="13" customFormat="1" ht="16.5">
      <c r="A14" s="14">
        <f>A11</f>
        <v>2</v>
      </c>
      <c r="B14" s="8" t="s">
        <v>81</v>
      </c>
      <c r="C14" s="8">
        <f>C13+1</f>
        <v>3</v>
      </c>
      <c r="D14" s="8"/>
      <c r="E14" s="15" t="s">
        <v>158</v>
      </c>
      <c r="F14" s="10"/>
      <c r="G14" s="10"/>
      <c r="H14" s="11">
        <f>H322</f>
        <v>0</v>
      </c>
      <c r="I14" s="12"/>
      <c r="J14" s="12"/>
      <c r="K14" s="12"/>
      <c r="L14" s="12"/>
    </row>
    <row r="15" spans="1:12" s="13" customFormat="1" ht="16.5">
      <c r="A15" s="14">
        <f>A12</f>
        <v>2</v>
      </c>
      <c r="B15" s="8" t="s">
        <v>81</v>
      </c>
      <c r="C15" s="8">
        <f>C14+1</f>
        <v>4</v>
      </c>
      <c r="D15" s="8"/>
      <c r="E15" s="15" t="s">
        <v>91</v>
      </c>
      <c r="F15" s="10"/>
      <c r="G15" s="10"/>
      <c r="H15" s="11">
        <f>H346</f>
        <v>0</v>
      </c>
      <c r="I15" s="12"/>
      <c r="J15" s="12"/>
      <c r="K15" s="12"/>
      <c r="L15" s="12"/>
    </row>
    <row r="16" spans="1:12" s="13" customFormat="1" ht="16.5">
      <c r="A16" s="14">
        <f>A13</f>
        <v>2</v>
      </c>
      <c r="B16" s="8" t="s">
        <v>81</v>
      </c>
      <c r="C16" s="8">
        <f>C15+1</f>
        <v>5</v>
      </c>
      <c r="D16" s="8"/>
      <c r="E16" s="170" t="s">
        <v>426</v>
      </c>
      <c r="F16" s="170"/>
      <c r="G16" s="10"/>
      <c r="H16" s="11"/>
      <c r="I16" s="12"/>
      <c r="J16" s="12"/>
      <c r="K16" s="12"/>
      <c r="L16" s="12"/>
    </row>
    <row r="17" spans="1:8" s="3" customFormat="1" ht="16.5">
      <c r="A17" s="14">
        <f>A16</f>
        <v>2</v>
      </c>
      <c r="B17" s="8" t="s">
        <v>81</v>
      </c>
      <c r="C17" s="8">
        <v>5</v>
      </c>
      <c r="D17" s="8">
        <v>1</v>
      </c>
      <c r="E17" s="15" t="s">
        <v>94</v>
      </c>
      <c r="F17" s="10"/>
      <c r="G17" s="10"/>
      <c r="H17" s="11">
        <f>H387</f>
        <v>0</v>
      </c>
    </row>
    <row r="18" spans="1:8" s="3" customFormat="1" ht="16.5">
      <c r="A18" s="14">
        <f>A17</f>
        <v>2</v>
      </c>
      <c r="B18" s="8" t="s">
        <v>81</v>
      </c>
      <c r="C18" s="8">
        <v>5</v>
      </c>
      <c r="D18" s="8">
        <v>2</v>
      </c>
      <c r="E18" s="15" t="s">
        <v>122</v>
      </c>
      <c r="F18" s="10"/>
      <c r="G18" s="10"/>
      <c r="H18" s="11">
        <f>H407</f>
        <v>0</v>
      </c>
    </row>
    <row r="19" spans="1:8" s="3" customFormat="1" ht="16.5">
      <c r="A19" s="14">
        <f>A18</f>
        <v>2</v>
      </c>
      <c r="B19" s="8" t="s">
        <v>81</v>
      </c>
      <c r="C19" s="8">
        <v>5</v>
      </c>
      <c r="D19" s="8">
        <v>3</v>
      </c>
      <c r="E19" s="15" t="s">
        <v>128</v>
      </c>
      <c r="F19" s="10"/>
      <c r="G19" s="10"/>
      <c r="H19" s="11">
        <f>H433</f>
        <v>0</v>
      </c>
    </row>
    <row r="20" spans="1:12" s="13" customFormat="1" ht="16.5">
      <c r="A20" s="14"/>
      <c r="B20" s="8"/>
      <c r="C20" s="8"/>
      <c r="D20" s="8"/>
      <c r="E20" s="15"/>
      <c r="F20" s="10"/>
      <c r="G20" s="10"/>
      <c r="H20" s="11"/>
      <c r="I20" s="12"/>
      <c r="J20" s="12"/>
      <c r="K20" s="12"/>
      <c r="L20" s="12"/>
    </row>
    <row r="21" spans="1:12" s="13" customFormat="1" ht="16.5">
      <c r="A21" s="7">
        <f>A11+1</f>
        <v>3</v>
      </c>
      <c r="B21" s="8"/>
      <c r="C21" s="178" t="s">
        <v>167</v>
      </c>
      <c r="D21" s="178"/>
      <c r="E21" s="178"/>
      <c r="F21" s="10"/>
      <c r="G21" s="10"/>
      <c r="H21" s="11"/>
      <c r="I21" s="12"/>
      <c r="J21" s="12"/>
      <c r="K21" s="12"/>
      <c r="L21" s="12"/>
    </row>
    <row r="22" spans="1:12" s="13" customFormat="1" ht="16.5">
      <c r="A22" s="14">
        <f aca="true" t="shared" si="0" ref="A22:A38">A21</f>
        <v>3</v>
      </c>
      <c r="B22" s="8" t="s">
        <v>81</v>
      </c>
      <c r="C22" s="8">
        <f>1</f>
        <v>1</v>
      </c>
      <c r="D22" s="8"/>
      <c r="E22" s="15" t="s">
        <v>84</v>
      </c>
      <c r="F22" s="10"/>
      <c r="G22" s="10"/>
      <c r="H22" s="11">
        <f>H483</f>
        <v>0</v>
      </c>
      <c r="I22" s="12"/>
      <c r="J22" s="12"/>
      <c r="K22" s="12"/>
      <c r="L22" s="12"/>
    </row>
    <row r="23" spans="1:12" s="13" customFormat="1" ht="16.5">
      <c r="A23" s="14">
        <f t="shared" si="0"/>
        <v>3</v>
      </c>
      <c r="B23" s="8" t="s">
        <v>81</v>
      </c>
      <c r="C23" s="8">
        <f>C22+1</f>
        <v>2</v>
      </c>
      <c r="D23" s="8"/>
      <c r="E23" s="15" t="s">
        <v>85</v>
      </c>
      <c r="F23" s="10"/>
      <c r="G23" s="10"/>
      <c r="H23" s="11">
        <f>H522</f>
        <v>0</v>
      </c>
      <c r="I23" s="12"/>
      <c r="J23" s="12"/>
      <c r="K23" s="12"/>
      <c r="L23" s="12"/>
    </row>
    <row r="24" spans="1:12" s="13" customFormat="1" ht="16.5">
      <c r="A24" s="14">
        <f t="shared" si="0"/>
        <v>3</v>
      </c>
      <c r="B24" s="8" t="s">
        <v>81</v>
      </c>
      <c r="C24" s="8">
        <f>C23+1</f>
        <v>3</v>
      </c>
      <c r="D24" s="8"/>
      <c r="E24" s="15" t="s">
        <v>158</v>
      </c>
      <c r="F24" s="10"/>
      <c r="G24" s="10"/>
      <c r="H24" s="11">
        <f>H567</f>
        <v>0</v>
      </c>
      <c r="I24" s="12"/>
      <c r="J24" s="12"/>
      <c r="K24" s="12"/>
      <c r="L24" s="12"/>
    </row>
    <row r="25" spans="1:12" s="13" customFormat="1" ht="16.5">
      <c r="A25" s="14">
        <f t="shared" si="0"/>
        <v>3</v>
      </c>
      <c r="B25" s="8" t="s">
        <v>81</v>
      </c>
      <c r="C25" s="8">
        <f>C24+1</f>
        <v>4</v>
      </c>
      <c r="D25" s="8"/>
      <c r="E25" s="15" t="s">
        <v>198</v>
      </c>
      <c r="F25" s="10"/>
      <c r="G25" s="10"/>
      <c r="H25" s="11"/>
      <c r="I25" s="12"/>
      <c r="J25" s="12"/>
      <c r="K25" s="12"/>
      <c r="L25" s="12"/>
    </row>
    <row r="26" spans="1:8" s="3" customFormat="1" ht="16.5">
      <c r="A26" s="14">
        <f t="shared" si="0"/>
        <v>3</v>
      </c>
      <c r="B26" s="8" t="s">
        <v>81</v>
      </c>
      <c r="C26" s="8">
        <v>4</v>
      </c>
      <c r="D26" s="8">
        <f>1</f>
        <v>1</v>
      </c>
      <c r="E26" s="15" t="s">
        <v>435</v>
      </c>
      <c r="F26" s="10"/>
      <c r="G26" s="10"/>
      <c r="H26" s="11">
        <f>H580</f>
        <v>0</v>
      </c>
    </row>
    <row r="27" spans="1:8" s="3" customFormat="1" ht="16.5">
      <c r="A27" s="14">
        <f t="shared" si="0"/>
        <v>3</v>
      </c>
      <c r="B27" s="8" t="s">
        <v>81</v>
      </c>
      <c r="C27" s="8">
        <v>4.2</v>
      </c>
      <c r="D27" s="8">
        <f aca="true" t="shared" si="1" ref="D27:D35">D26+1</f>
        <v>2</v>
      </c>
      <c r="E27" s="15" t="s">
        <v>84</v>
      </c>
      <c r="F27" s="10"/>
      <c r="G27" s="10"/>
      <c r="H27" s="11">
        <f>H602</f>
        <v>0</v>
      </c>
    </row>
    <row r="28" spans="1:8" s="3" customFormat="1" ht="16.5">
      <c r="A28" s="14">
        <f t="shared" si="0"/>
        <v>3</v>
      </c>
      <c r="B28" s="8" t="s">
        <v>81</v>
      </c>
      <c r="C28" s="8">
        <v>4.3</v>
      </c>
      <c r="D28" s="8">
        <f t="shared" si="1"/>
        <v>3</v>
      </c>
      <c r="E28" s="15" t="s">
        <v>436</v>
      </c>
      <c r="F28" s="10"/>
      <c r="G28" s="19"/>
      <c r="H28" s="11">
        <f>H630</f>
        <v>0</v>
      </c>
    </row>
    <row r="29" spans="1:8" s="3" customFormat="1" ht="16.5">
      <c r="A29" s="14">
        <f t="shared" si="0"/>
        <v>3</v>
      </c>
      <c r="B29" s="8" t="s">
        <v>81</v>
      </c>
      <c r="C29" s="8">
        <v>4.4</v>
      </c>
      <c r="D29" s="8">
        <f t="shared" si="1"/>
        <v>4</v>
      </c>
      <c r="E29" s="15" t="s">
        <v>215</v>
      </c>
      <c r="F29" s="10"/>
      <c r="G29" s="10"/>
      <c r="H29" s="11">
        <f>H652</f>
        <v>0</v>
      </c>
    </row>
    <row r="30" spans="1:8" s="3" customFormat="1" ht="16.5">
      <c r="A30" s="14">
        <f t="shared" si="0"/>
        <v>3</v>
      </c>
      <c r="B30" s="8" t="s">
        <v>81</v>
      </c>
      <c r="C30" s="8">
        <f>C29</f>
        <v>4.4</v>
      </c>
      <c r="D30" s="8">
        <f t="shared" si="1"/>
        <v>5</v>
      </c>
      <c r="E30" s="15" t="s">
        <v>226</v>
      </c>
      <c r="F30" s="10"/>
      <c r="G30" s="10"/>
      <c r="H30" s="11">
        <f>H670</f>
        <v>0</v>
      </c>
    </row>
    <row r="31" spans="1:8" s="3" customFormat="1" ht="16.5">
      <c r="A31" s="14">
        <f t="shared" si="0"/>
        <v>3</v>
      </c>
      <c r="B31" s="8" t="s">
        <v>81</v>
      </c>
      <c r="C31" s="8">
        <f>C25</f>
        <v>4</v>
      </c>
      <c r="D31" s="8">
        <f t="shared" si="1"/>
        <v>6</v>
      </c>
      <c r="E31" s="15" t="s">
        <v>235</v>
      </c>
      <c r="F31" s="10"/>
      <c r="G31" s="10"/>
      <c r="H31" s="11">
        <f>H695</f>
        <v>0</v>
      </c>
    </row>
    <row r="32" spans="1:8" s="3" customFormat="1" ht="16.5">
      <c r="A32" s="14">
        <f t="shared" si="0"/>
        <v>3</v>
      </c>
      <c r="B32" s="8" t="s">
        <v>81</v>
      </c>
      <c r="C32" s="8">
        <f>C25</f>
        <v>4</v>
      </c>
      <c r="D32" s="8">
        <f t="shared" si="1"/>
        <v>7</v>
      </c>
      <c r="E32" s="15" t="s">
        <v>92</v>
      </c>
      <c r="F32" s="10"/>
      <c r="G32" s="10"/>
      <c r="H32" s="11">
        <f>H785</f>
        <v>0</v>
      </c>
    </row>
    <row r="33" spans="1:8" s="3" customFormat="1" ht="16.5">
      <c r="A33" s="14">
        <f t="shared" si="0"/>
        <v>3</v>
      </c>
      <c r="B33" s="8" t="s">
        <v>81</v>
      </c>
      <c r="C33" s="8">
        <f>C25</f>
        <v>4</v>
      </c>
      <c r="D33" s="8">
        <f t="shared" si="1"/>
        <v>8</v>
      </c>
      <c r="E33" s="15" t="s">
        <v>321</v>
      </c>
      <c r="F33" s="10"/>
      <c r="G33" s="10"/>
      <c r="H33" s="11">
        <f>H890</f>
        <v>0</v>
      </c>
    </row>
    <row r="34" spans="1:8" s="3" customFormat="1" ht="16.5">
      <c r="A34" s="14">
        <f t="shared" si="0"/>
        <v>3</v>
      </c>
      <c r="B34" s="8" t="s">
        <v>81</v>
      </c>
      <c r="C34" s="8">
        <f>C25</f>
        <v>4</v>
      </c>
      <c r="D34" s="8">
        <f t="shared" si="1"/>
        <v>9</v>
      </c>
      <c r="E34" s="15" t="s">
        <v>399</v>
      </c>
      <c r="F34" s="10"/>
      <c r="G34" s="10"/>
      <c r="H34" s="11">
        <f>H954</f>
        <v>0</v>
      </c>
    </row>
    <row r="35" spans="1:8" s="3" customFormat="1" ht="16.5">
      <c r="A35" s="14">
        <f t="shared" si="0"/>
        <v>3</v>
      </c>
      <c r="B35" s="8" t="s">
        <v>81</v>
      </c>
      <c r="C35" s="8">
        <v>4.1</v>
      </c>
      <c r="D35" s="8">
        <f t="shared" si="1"/>
        <v>10</v>
      </c>
      <c r="E35" s="170" t="s">
        <v>5</v>
      </c>
      <c r="F35" s="170"/>
      <c r="G35" s="10"/>
      <c r="H35" s="11"/>
    </row>
    <row r="36" spans="1:9" s="3" customFormat="1" ht="16.5">
      <c r="A36" s="14">
        <f t="shared" si="0"/>
        <v>3</v>
      </c>
      <c r="B36" s="8" t="s">
        <v>81</v>
      </c>
      <c r="C36" s="8">
        <f>C35</f>
        <v>4.1</v>
      </c>
      <c r="D36" s="20">
        <v>10.1</v>
      </c>
      <c r="E36" s="15" t="s">
        <v>94</v>
      </c>
      <c r="F36" s="15"/>
      <c r="G36" s="10"/>
      <c r="H36" s="11">
        <f>H998</f>
        <v>0</v>
      </c>
      <c r="I36" s="21"/>
    </row>
    <row r="37" spans="1:12" s="13" customFormat="1" ht="16.5">
      <c r="A37" s="14">
        <f t="shared" si="0"/>
        <v>3</v>
      </c>
      <c r="B37" s="8" t="s">
        <v>81</v>
      </c>
      <c r="C37" s="8">
        <f>C35</f>
        <v>4.1</v>
      </c>
      <c r="D37" s="20">
        <v>10.2</v>
      </c>
      <c r="E37" s="8" t="s">
        <v>122</v>
      </c>
      <c r="F37" s="10"/>
      <c r="G37" s="10"/>
      <c r="H37" s="11">
        <f>H1017</f>
        <v>0</v>
      </c>
      <c r="I37" s="12"/>
      <c r="J37" s="12"/>
      <c r="K37" s="12"/>
      <c r="L37" s="12"/>
    </row>
    <row r="38" spans="1:12" s="13" customFormat="1" ht="16.5">
      <c r="A38" s="14">
        <f t="shared" si="0"/>
        <v>3</v>
      </c>
      <c r="B38" s="8" t="s">
        <v>81</v>
      </c>
      <c r="C38" s="8">
        <f>C35</f>
        <v>4.1</v>
      </c>
      <c r="D38" s="20">
        <v>10.3</v>
      </c>
      <c r="E38" s="173" t="s">
        <v>423</v>
      </c>
      <c r="F38" s="173"/>
      <c r="G38" s="10"/>
      <c r="H38" s="11">
        <f>H1043</f>
        <v>0</v>
      </c>
      <c r="I38" s="12"/>
      <c r="J38" s="12"/>
      <c r="K38" s="12"/>
      <c r="L38" s="12"/>
    </row>
    <row r="39" spans="1:12" s="13" customFormat="1" ht="16.5">
      <c r="A39" s="14"/>
      <c r="B39" s="8"/>
      <c r="C39" s="22"/>
      <c r="D39" s="22"/>
      <c r="E39" s="8"/>
      <c r="F39" s="10"/>
      <c r="G39" s="10"/>
      <c r="H39" s="11"/>
      <c r="I39" s="12"/>
      <c r="J39" s="12"/>
      <c r="K39" s="12"/>
      <c r="L39" s="12"/>
    </row>
    <row r="40" spans="1:12" s="13" customFormat="1" ht="16.5">
      <c r="A40" s="7">
        <f>A21+1</f>
        <v>4</v>
      </c>
      <c r="B40" s="8" t="s">
        <v>81</v>
      </c>
      <c r="C40" s="8"/>
      <c r="D40" s="8"/>
      <c r="E40" s="9" t="s">
        <v>86</v>
      </c>
      <c r="F40" s="10"/>
      <c r="G40" s="10"/>
      <c r="H40" s="11">
        <f>H1065</f>
        <v>0</v>
      </c>
      <c r="I40" s="12"/>
      <c r="J40" s="12"/>
      <c r="K40" s="12"/>
      <c r="L40" s="12"/>
    </row>
    <row r="41" spans="1:12" s="13" customFormat="1" ht="17.25" thickBot="1">
      <c r="A41" s="14"/>
      <c r="B41" s="8"/>
      <c r="C41" s="8"/>
      <c r="D41" s="8"/>
      <c r="E41" s="23"/>
      <c r="F41" s="24"/>
      <c r="G41" s="24"/>
      <c r="H41" s="25"/>
      <c r="I41" s="12"/>
      <c r="J41" s="12"/>
      <c r="K41" s="12"/>
      <c r="L41" s="12"/>
    </row>
    <row r="42" spans="1:12" s="13" customFormat="1" ht="17.25" thickTop="1">
      <c r="A42" s="14"/>
      <c r="B42" s="8"/>
      <c r="C42" s="8"/>
      <c r="D42" s="8"/>
      <c r="E42" s="9" t="s">
        <v>87</v>
      </c>
      <c r="F42" s="26"/>
      <c r="G42" s="26"/>
      <c r="H42" s="27">
        <f>SUM(H9:H40)</f>
        <v>0</v>
      </c>
      <c r="I42" s="12"/>
      <c r="J42" s="12"/>
      <c r="K42" s="12"/>
      <c r="L42" s="12"/>
    </row>
    <row r="43" spans="1:12" s="13" customFormat="1" ht="16.5">
      <c r="A43" s="14"/>
      <c r="B43" s="8"/>
      <c r="C43" s="8"/>
      <c r="D43" s="8"/>
      <c r="E43" s="9" t="s">
        <v>13</v>
      </c>
      <c r="F43" s="26"/>
      <c r="G43" s="26"/>
      <c r="H43" s="27">
        <f>H42*0.2</f>
        <v>0</v>
      </c>
      <c r="I43" s="12"/>
      <c r="J43" s="12"/>
      <c r="K43" s="12"/>
      <c r="L43" s="12"/>
    </row>
    <row r="44" spans="1:12" s="34" customFormat="1" ht="18.75" thickBot="1">
      <c r="A44" s="28"/>
      <c r="B44" s="29"/>
      <c r="C44" s="29"/>
      <c r="D44" s="29"/>
      <c r="E44" s="30" t="s">
        <v>87</v>
      </c>
      <c r="F44" s="31"/>
      <c r="G44" s="31"/>
      <c r="H44" s="32">
        <f>SUM(H42:H43)</f>
        <v>0</v>
      </c>
      <c r="I44" s="33"/>
      <c r="J44" s="33"/>
      <c r="K44" s="33"/>
      <c r="L44" s="33"/>
    </row>
    <row r="45" spans="1:12" s="13" customFormat="1" ht="17.25" thickTop="1">
      <c r="A45" s="14"/>
      <c r="B45" s="8"/>
      <c r="C45" s="8"/>
      <c r="D45" s="8"/>
      <c r="E45" s="15"/>
      <c r="F45" s="10"/>
      <c r="G45" s="10"/>
      <c r="H45" s="11"/>
      <c r="I45" s="12"/>
      <c r="J45" s="12"/>
      <c r="K45" s="12"/>
      <c r="L45" s="12"/>
    </row>
    <row r="46" spans="1:12" s="37" customFormat="1" ht="16.5">
      <c r="A46" s="7" t="s">
        <v>83</v>
      </c>
      <c r="B46" s="18" t="s">
        <v>81</v>
      </c>
      <c r="C46" s="18"/>
      <c r="D46" s="18"/>
      <c r="E46" s="9" t="s">
        <v>165</v>
      </c>
      <c r="F46" s="26"/>
      <c r="G46" s="26"/>
      <c r="H46" s="35"/>
      <c r="I46" s="36"/>
      <c r="J46" s="36"/>
      <c r="K46" s="36"/>
      <c r="L46" s="36"/>
    </row>
    <row r="47" spans="1:12" s="37" customFormat="1" ht="16.5">
      <c r="A47" s="7"/>
      <c r="B47" s="18"/>
      <c r="C47" s="18"/>
      <c r="D47" s="18"/>
      <c r="E47" s="9"/>
      <c r="F47" s="26"/>
      <c r="G47" s="26"/>
      <c r="H47" s="35"/>
      <c r="I47" s="36"/>
      <c r="J47" s="36"/>
      <c r="K47" s="36"/>
      <c r="L47" s="36"/>
    </row>
    <row r="48" spans="5:8" ht="78" customHeight="1">
      <c r="E48" s="172" t="s">
        <v>29</v>
      </c>
      <c r="F48" s="172"/>
      <c r="G48" s="172"/>
      <c r="H48" s="172"/>
    </row>
    <row r="49" ht="16.5">
      <c r="E49" s="9"/>
    </row>
    <row r="50" spans="1:5" ht="46.5" customHeight="1">
      <c r="A50" s="14">
        <v>1</v>
      </c>
      <c r="B50" s="8" t="s">
        <v>81</v>
      </c>
      <c r="C50" s="8">
        <f>1</f>
        <v>1</v>
      </c>
      <c r="E50" s="15" t="s">
        <v>159</v>
      </c>
    </row>
    <row r="51" spans="5:8" ht="16.5">
      <c r="E51" s="39" t="s">
        <v>79</v>
      </c>
      <c r="F51" s="10">
        <v>1</v>
      </c>
      <c r="G51" s="40"/>
      <c r="H51" s="11">
        <f>F51*G51</f>
        <v>0</v>
      </c>
    </row>
    <row r="52" ht="16.5">
      <c r="E52" s="9"/>
    </row>
    <row r="53" spans="1:5" ht="49.5">
      <c r="A53" s="14">
        <v>1</v>
      </c>
      <c r="B53" s="8" t="s">
        <v>81</v>
      </c>
      <c r="C53" s="8">
        <f>C50+1</f>
        <v>2</v>
      </c>
      <c r="E53" s="15" t="s">
        <v>31</v>
      </c>
    </row>
    <row r="54" spans="5:8" ht="16.5">
      <c r="E54" s="39" t="s">
        <v>79</v>
      </c>
      <c r="F54" s="10">
        <v>2</v>
      </c>
      <c r="G54" s="40"/>
      <c r="H54" s="11">
        <f>F54*G54</f>
        <v>0</v>
      </c>
    </row>
    <row r="55" spans="5:7" ht="16.5">
      <c r="E55" s="39"/>
      <c r="G55" s="40"/>
    </row>
    <row r="56" spans="1:5" ht="49.5">
      <c r="A56" s="14">
        <v>1</v>
      </c>
      <c r="B56" s="8" t="s">
        <v>81</v>
      </c>
      <c r="C56" s="8">
        <f>C53+1</f>
        <v>3</v>
      </c>
      <c r="E56" s="15" t="s">
        <v>32</v>
      </c>
    </row>
    <row r="57" spans="5:8" ht="16.5">
      <c r="E57" s="39" t="s">
        <v>79</v>
      </c>
      <c r="F57" s="10">
        <v>2</v>
      </c>
      <c r="G57" s="40"/>
      <c r="H57" s="11">
        <f>F57*G57</f>
        <v>0</v>
      </c>
    </row>
    <row r="58" spans="5:7" ht="16.5">
      <c r="E58" s="39"/>
      <c r="G58" s="40"/>
    </row>
    <row r="59" spans="1:5" ht="49.5">
      <c r="A59" s="14">
        <v>1</v>
      </c>
      <c r="B59" s="8" t="s">
        <v>81</v>
      </c>
      <c r="C59" s="8">
        <f>C56+1</f>
        <v>4</v>
      </c>
      <c r="E59" s="15" t="s">
        <v>51</v>
      </c>
    </row>
    <row r="60" spans="5:8" ht="16.5">
      <c r="E60" s="39" t="s">
        <v>79</v>
      </c>
      <c r="F60" s="10">
        <v>2</v>
      </c>
      <c r="G60" s="40"/>
      <c r="H60" s="11">
        <f>F60*G60</f>
        <v>0</v>
      </c>
    </row>
    <row r="61" spans="5:7" ht="16.5">
      <c r="E61" s="39"/>
      <c r="G61" s="40"/>
    </row>
    <row r="62" spans="1:5" ht="66">
      <c r="A62" s="14">
        <v>1</v>
      </c>
      <c r="B62" s="8" t="s">
        <v>81</v>
      </c>
      <c r="C62" s="8">
        <f>C59+1</f>
        <v>5</v>
      </c>
      <c r="E62" s="15" t="s">
        <v>30</v>
      </c>
    </row>
    <row r="63" spans="5:8" ht="16.5">
      <c r="E63" s="39" t="s">
        <v>79</v>
      </c>
      <c r="F63" s="10">
        <v>2</v>
      </c>
      <c r="G63" s="40"/>
      <c r="H63" s="11">
        <f>F63*G63</f>
        <v>0</v>
      </c>
    </row>
    <row r="64" spans="5:7" ht="16.5">
      <c r="E64" s="39"/>
      <c r="G64" s="40"/>
    </row>
    <row r="65" spans="1:5" ht="33">
      <c r="A65" s="14">
        <v>1</v>
      </c>
      <c r="B65" s="8" t="s">
        <v>81</v>
      </c>
      <c r="C65" s="8">
        <f>C62+1</f>
        <v>6</v>
      </c>
      <c r="E65" s="15" t="s">
        <v>33</v>
      </c>
    </row>
    <row r="66" spans="5:8" ht="16.5">
      <c r="E66" s="39" t="s">
        <v>79</v>
      </c>
      <c r="F66" s="10">
        <v>60</v>
      </c>
      <c r="G66" s="40"/>
      <c r="H66" s="11">
        <f>F66*G66</f>
        <v>0</v>
      </c>
    </row>
    <row r="67" spans="5:7" ht="16.5">
      <c r="E67" s="39"/>
      <c r="G67" s="40"/>
    </row>
    <row r="68" spans="1:5" ht="33">
      <c r="A68" s="14">
        <v>1</v>
      </c>
      <c r="B68" s="8" t="s">
        <v>81</v>
      </c>
      <c r="C68" s="8">
        <f>C65+1</f>
        <v>7</v>
      </c>
      <c r="E68" s="15" t="s">
        <v>34</v>
      </c>
    </row>
    <row r="69" spans="5:8" ht="16.5">
      <c r="E69" s="39" t="s">
        <v>79</v>
      </c>
      <c r="F69" s="10">
        <v>60</v>
      </c>
      <c r="G69" s="40"/>
      <c r="H69" s="11">
        <f>F69*G69</f>
        <v>0</v>
      </c>
    </row>
    <row r="70" spans="5:7" ht="16.5">
      <c r="E70" s="39"/>
      <c r="G70" s="40"/>
    </row>
    <row r="71" spans="1:5" ht="33">
      <c r="A71" s="14">
        <v>1</v>
      </c>
      <c r="B71" s="8" t="s">
        <v>81</v>
      </c>
      <c r="C71" s="8">
        <f>C68+1</f>
        <v>8</v>
      </c>
      <c r="E71" s="15" t="s">
        <v>35</v>
      </c>
    </row>
    <row r="72" spans="5:8" ht="16.5">
      <c r="E72" s="39" t="s">
        <v>79</v>
      </c>
      <c r="F72" s="10">
        <v>60</v>
      </c>
      <c r="G72" s="40"/>
      <c r="H72" s="11">
        <f>F72*G72</f>
        <v>0</v>
      </c>
    </row>
    <row r="73" spans="5:7" ht="16.5">
      <c r="E73" s="39"/>
      <c r="G73" s="40"/>
    </row>
    <row r="74" spans="1:5" ht="33">
      <c r="A74" s="14">
        <v>1</v>
      </c>
      <c r="B74" s="8" t="s">
        <v>81</v>
      </c>
      <c r="C74" s="8">
        <f>C71+1</f>
        <v>9</v>
      </c>
      <c r="E74" s="15" t="s">
        <v>36</v>
      </c>
    </row>
    <row r="75" spans="5:8" ht="16.5">
      <c r="E75" s="39" t="s">
        <v>79</v>
      </c>
      <c r="F75" s="10">
        <v>60</v>
      </c>
      <c r="G75" s="40"/>
      <c r="H75" s="11">
        <f>F75*G75</f>
        <v>0</v>
      </c>
    </row>
    <row r="76" spans="5:7" ht="16.5">
      <c r="E76" s="39"/>
      <c r="G76" s="40"/>
    </row>
    <row r="77" spans="1:5" ht="44.25" customHeight="1">
      <c r="A77" s="14">
        <v>1</v>
      </c>
      <c r="B77" s="8" t="s">
        <v>81</v>
      </c>
      <c r="C77" s="8">
        <f>C74+1</f>
        <v>10</v>
      </c>
      <c r="E77" s="15" t="s">
        <v>25</v>
      </c>
    </row>
    <row r="78" spans="5:8" ht="16.5">
      <c r="E78" s="39" t="s">
        <v>82</v>
      </c>
      <c r="F78" s="10">
        <v>120</v>
      </c>
      <c r="G78" s="40"/>
      <c r="H78" s="11">
        <f>F78*G78</f>
        <v>0</v>
      </c>
    </row>
    <row r="79" spans="5:7" ht="16.5">
      <c r="E79" s="39"/>
      <c r="G79" s="40"/>
    </row>
    <row r="80" spans="1:5" ht="33">
      <c r="A80" s="14">
        <v>1</v>
      </c>
      <c r="B80" s="8" t="s">
        <v>81</v>
      </c>
      <c r="C80" s="8">
        <f>C77+1</f>
        <v>11</v>
      </c>
      <c r="E80" s="15" t="s">
        <v>37</v>
      </c>
    </row>
    <row r="81" spans="5:8" ht="16.5">
      <c r="E81" s="39" t="s">
        <v>82</v>
      </c>
      <c r="F81" s="10">
        <v>30</v>
      </c>
      <c r="G81" s="40"/>
      <c r="H81" s="11">
        <f>F81*G81</f>
        <v>0</v>
      </c>
    </row>
    <row r="82" spans="5:7" ht="16.5">
      <c r="E82" s="39"/>
      <c r="G82" s="40"/>
    </row>
    <row r="83" spans="1:5" ht="33">
      <c r="A83" s="14">
        <v>1</v>
      </c>
      <c r="B83" s="8" t="s">
        <v>81</v>
      </c>
      <c r="C83" s="8">
        <f>C80+1</f>
        <v>12</v>
      </c>
      <c r="E83" s="15" t="s">
        <v>38</v>
      </c>
    </row>
    <row r="84" spans="5:8" ht="16.5">
      <c r="E84" s="39" t="s">
        <v>82</v>
      </c>
      <c r="F84" s="10">
        <v>20</v>
      </c>
      <c r="G84" s="40"/>
      <c r="H84" s="11">
        <f>F84*G84</f>
        <v>0</v>
      </c>
    </row>
    <row r="85" spans="5:7" ht="16.5">
      <c r="E85" s="39"/>
      <c r="G85" s="40"/>
    </row>
    <row r="86" spans="1:5" ht="33">
      <c r="A86" s="14">
        <v>1</v>
      </c>
      <c r="B86" s="8" t="s">
        <v>81</v>
      </c>
      <c r="C86" s="8">
        <f>C83+1</f>
        <v>13</v>
      </c>
      <c r="E86" s="15" t="s">
        <v>39</v>
      </c>
    </row>
    <row r="87" spans="5:8" ht="16.5">
      <c r="E87" s="39" t="s">
        <v>82</v>
      </c>
      <c r="F87" s="10">
        <v>30</v>
      </c>
      <c r="G87" s="40"/>
      <c r="H87" s="11">
        <f>F87*G87</f>
        <v>0</v>
      </c>
    </row>
    <row r="88" spans="5:7" ht="16.5">
      <c r="E88" s="39"/>
      <c r="G88" s="40"/>
    </row>
    <row r="89" spans="1:5" ht="33">
      <c r="A89" s="14">
        <v>1</v>
      </c>
      <c r="B89" s="8" t="s">
        <v>81</v>
      </c>
      <c r="C89" s="8">
        <f>C86+1</f>
        <v>14</v>
      </c>
      <c r="E89" s="15" t="s">
        <v>188</v>
      </c>
    </row>
    <row r="90" spans="5:8" ht="16.5">
      <c r="E90" s="39" t="s">
        <v>82</v>
      </c>
      <c r="F90" s="10">
        <v>20</v>
      </c>
      <c r="G90" s="40"/>
      <c r="H90" s="11">
        <f>F90*G90</f>
        <v>0</v>
      </c>
    </row>
    <row r="91" ht="16.5">
      <c r="E91" s="9"/>
    </row>
    <row r="92" spans="1:5" ht="46.5" customHeight="1">
      <c r="A92" s="14">
        <v>1</v>
      </c>
      <c r="B92" s="8" t="s">
        <v>81</v>
      </c>
      <c r="C92" s="8">
        <f>C89+1</f>
        <v>15</v>
      </c>
      <c r="E92" s="15" t="s">
        <v>161</v>
      </c>
    </row>
    <row r="93" spans="5:8" ht="16.5">
      <c r="E93" s="39" t="s">
        <v>78</v>
      </c>
      <c r="F93" s="10">
        <v>60</v>
      </c>
      <c r="G93" s="40"/>
      <c r="H93" s="11">
        <f>F93*G93</f>
        <v>0</v>
      </c>
    </row>
    <row r="94" spans="5:7" ht="16.5">
      <c r="E94" s="39"/>
      <c r="G94" s="40"/>
    </row>
    <row r="95" spans="1:5" ht="46.5" customHeight="1">
      <c r="A95" s="14">
        <v>1</v>
      </c>
      <c r="B95" s="8" t="s">
        <v>81</v>
      </c>
      <c r="C95" s="8">
        <f>C92+1</f>
        <v>16</v>
      </c>
      <c r="E95" s="15" t="s">
        <v>162</v>
      </c>
    </row>
    <row r="96" spans="5:8" ht="16.5">
      <c r="E96" s="39" t="s">
        <v>78</v>
      </c>
      <c r="F96" s="10">
        <v>20</v>
      </c>
      <c r="G96" s="40"/>
      <c r="H96" s="11">
        <f>F96*G96</f>
        <v>0</v>
      </c>
    </row>
    <row r="97" spans="5:7" ht="16.5">
      <c r="E97" s="39"/>
      <c r="G97" s="40"/>
    </row>
    <row r="98" spans="1:5" ht="49.5">
      <c r="A98" s="14">
        <v>1</v>
      </c>
      <c r="B98" s="8" t="s">
        <v>81</v>
      </c>
      <c r="C98" s="8">
        <f>C95+1</f>
        <v>17</v>
      </c>
      <c r="E98" s="15" t="s">
        <v>189</v>
      </c>
    </row>
    <row r="99" spans="5:8" ht="16.5">
      <c r="E99" s="39" t="s">
        <v>82</v>
      </c>
      <c r="F99" s="10">
        <v>30</v>
      </c>
      <c r="G99" s="40"/>
      <c r="H99" s="11">
        <f>F99*G99</f>
        <v>0</v>
      </c>
    </row>
    <row r="100" ht="16.5">
      <c r="E100" s="9"/>
    </row>
    <row r="101" spans="1:5" ht="45.75" customHeight="1">
      <c r="A101" s="14">
        <v>1</v>
      </c>
      <c r="B101" s="8" t="s">
        <v>81</v>
      </c>
      <c r="C101" s="8">
        <f>C98+1</f>
        <v>18</v>
      </c>
      <c r="E101" s="15" t="s">
        <v>163</v>
      </c>
    </row>
    <row r="102" spans="5:8" ht="16.5">
      <c r="E102" s="39" t="s">
        <v>79</v>
      </c>
      <c r="F102" s="10">
        <v>20</v>
      </c>
      <c r="G102" s="40"/>
      <c r="H102" s="11">
        <f>F102*G102</f>
        <v>0</v>
      </c>
    </row>
    <row r="103" ht="16.5">
      <c r="E103" s="9"/>
    </row>
    <row r="104" spans="1:5" ht="49.5">
      <c r="A104" s="14">
        <v>1</v>
      </c>
      <c r="B104" s="8" t="s">
        <v>81</v>
      </c>
      <c r="C104" s="8">
        <f>C101+1</f>
        <v>19</v>
      </c>
      <c r="E104" s="15" t="s">
        <v>164</v>
      </c>
    </row>
    <row r="105" spans="5:8" ht="16.5">
      <c r="E105" s="39" t="s">
        <v>79</v>
      </c>
      <c r="F105" s="10">
        <v>50</v>
      </c>
      <c r="G105" s="40"/>
      <c r="H105" s="11">
        <f>F105*G105</f>
        <v>0</v>
      </c>
    </row>
    <row r="106" spans="5:7" ht="16.5">
      <c r="E106" s="39"/>
      <c r="G106" s="40"/>
    </row>
    <row r="107" spans="1:5" ht="33">
      <c r="A107" s="14">
        <v>1</v>
      </c>
      <c r="B107" s="8" t="s">
        <v>81</v>
      </c>
      <c r="C107" s="8">
        <f>C104+1</f>
        <v>20</v>
      </c>
      <c r="E107" s="15" t="s">
        <v>190</v>
      </c>
    </row>
    <row r="108" spans="5:8" ht="16.5">
      <c r="E108" s="39" t="s">
        <v>79</v>
      </c>
      <c r="F108" s="10">
        <v>20</v>
      </c>
      <c r="G108" s="40"/>
      <c r="H108" s="11">
        <f>F108*G108</f>
        <v>0</v>
      </c>
    </row>
    <row r="109" spans="5:7" ht="16.5">
      <c r="E109" s="39"/>
      <c r="G109" s="40"/>
    </row>
    <row r="110" spans="1:5" ht="49.5">
      <c r="A110" s="14">
        <v>1</v>
      </c>
      <c r="B110" s="8" t="s">
        <v>81</v>
      </c>
      <c r="C110" s="8">
        <f>C107+1</f>
        <v>21</v>
      </c>
      <c r="E110" s="15" t="s">
        <v>42</v>
      </c>
    </row>
    <row r="111" spans="5:8" ht="16.5">
      <c r="E111" s="39" t="s">
        <v>79</v>
      </c>
      <c r="F111" s="10">
        <v>40</v>
      </c>
      <c r="G111" s="40"/>
      <c r="H111" s="11">
        <f>F111*G111</f>
        <v>0</v>
      </c>
    </row>
    <row r="112" ht="16.5">
      <c r="E112" s="39"/>
    </row>
    <row r="113" spans="1:5" ht="49.5">
      <c r="A113" s="14" t="str">
        <f>A46</f>
        <v>1</v>
      </c>
      <c r="B113" s="8" t="s">
        <v>81</v>
      </c>
      <c r="C113" s="8">
        <f>C110+1</f>
        <v>22</v>
      </c>
      <c r="E113" s="15" t="s">
        <v>160</v>
      </c>
    </row>
    <row r="114" spans="5:8" ht="16.5">
      <c r="E114" s="39" t="s">
        <v>79</v>
      </c>
      <c r="F114" s="10">
        <v>1</v>
      </c>
      <c r="G114" s="40"/>
      <c r="H114" s="11">
        <f>F114*G114</f>
        <v>0</v>
      </c>
    </row>
    <row r="115" spans="7:8" ht="16.5">
      <c r="G115" s="40"/>
      <c r="H115" s="41"/>
    </row>
    <row r="116" spans="1:8" ht="16.5">
      <c r="A116" s="14" t="str">
        <f>A113</f>
        <v>1</v>
      </c>
      <c r="B116" s="8" t="s">
        <v>81</v>
      </c>
      <c r="C116" s="8">
        <f>C113+1</f>
        <v>23</v>
      </c>
      <c r="E116" s="15" t="s">
        <v>41</v>
      </c>
      <c r="G116" s="40"/>
      <c r="H116" s="41"/>
    </row>
    <row r="117" spans="5:8" ht="13.5" customHeight="1">
      <c r="E117" s="15" t="s">
        <v>82</v>
      </c>
      <c r="F117" s="10">
        <v>1100</v>
      </c>
      <c r="G117" s="40"/>
      <c r="H117" s="11">
        <f>F117*G117</f>
        <v>0</v>
      </c>
    </row>
    <row r="118" ht="13.5" customHeight="1">
      <c r="G118" s="40"/>
    </row>
    <row r="119" spans="1:8" ht="16.5">
      <c r="A119" s="14" t="str">
        <f>A116</f>
        <v>1</v>
      </c>
      <c r="B119" s="8" t="s">
        <v>81</v>
      </c>
      <c r="C119" s="8">
        <f>C116+1</f>
        <v>24</v>
      </c>
      <c r="E119" s="15" t="s">
        <v>40</v>
      </c>
      <c r="G119" s="40"/>
      <c r="H119" s="41"/>
    </row>
    <row r="120" spans="5:8" ht="13.5" customHeight="1">
      <c r="E120" s="15" t="s">
        <v>82</v>
      </c>
      <c r="F120" s="10">
        <v>1100</v>
      </c>
      <c r="G120" s="40"/>
      <c r="H120" s="11">
        <f>F120*G120</f>
        <v>0</v>
      </c>
    </row>
    <row r="121" ht="13.5" customHeight="1">
      <c r="G121" s="40"/>
    </row>
    <row r="122" spans="1:9" ht="99">
      <c r="A122" s="14" t="str">
        <f>A116</f>
        <v>1</v>
      </c>
      <c r="B122" s="8" t="s">
        <v>81</v>
      </c>
      <c r="C122" s="8">
        <f>C119+1</f>
        <v>25</v>
      </c>
      <c r="E122" s="15" t="s">
        <v>148</v>
      </c>
      <c r="I122" s="38"/>
    </row>
    <row r="123" spans="5:9" ht="16.5">
      <c r="E123" s="39" t="s">
        <v>78</v>
      </c>
      <c r="F123" s="10">
        <v>12000</v>
      </c>
      <c r="H123" s="11">
        <f>F123*G123</f>
        <v>0</v>
      </c>
      <c r="I123" s="38"/>
    </row>
    <row r="124" spans="5:9" ht="16.5">
      <c r="E124" s="39"/>
      <c r="I124" s="38"/>
    </row>
    <row r="125" spans="1:9" ht="82.5">
      <c r="A125" s="14" t="str">
        <f>A122</f>
        <v>1</v>
      </c>
      <c r="B125" s="8" t="s">
        <v>81</v>
      </c>
      <c r="C125" s="8">
        <f>C122+1</f>
        <v>26</v>
      </c>
      <c r="E125" s="15" t="s">
        <v>187</v>
      </c>
      <c r="I125" s="38"/>
    </row>
    <row r="126" spans="5:9" ht="16.5">
      <c r="E126" s="39" t="s">
        <v>78</v>
      </c>
      <c r="F126" s="10">
        <v>50</v>
      </c>
      <c r="H126" s="11">
        <f>F126*G126</f>
        <v>0</v>
      </c>
      <c r="I126" s="38"/>
    </row>
    <row r="127" spans="5:9" ht="16.5">
      <c r="E127" s="39"/>
      <c r="I127" s="38"/>
    </row>
    <row r="128" spans="1:9" ht="82.5">
      <c r="A128" s="14" t="str">
        <f>A122</f>
        <v>1</v>
      </c>
      <c r="B128" s="8" t="s">
        <v>81</v>
      </c>
      <c r="C128" s="8">
        <f>C125+1</f>
        <v>27</v>
      </c>
      <c r="E128" s="15" t="s">
        <v>52</v>
      </c>
      <c r="I128" s="38"/>
    </row>
    <row r="129" spans="5:9" ht="16.5">
      <c r="E129" s="39" t="s">
        <v>78</v>
      </c>
      <c r="F129" s="10">
        <v>34</v>
      </c>
      <c r="H129" s="11">
        <f>F129*G129</f>
        <v>0</v>
      </c>
      <c r="I129" s="38"/>
    </row>
    <row r="130" spans="5:9" ht="16.5">
      <c r="E130" s="39"/>
      <c r="I130" s="38"/>
    </row>
    <row r="131" spans="1:9" ht="49.5">
      <c r="A131" s="14" t="str">
        <f>A125</f>
        <v>1</v>
      </c>
      <c r="B131" s="8" t="s">
        <v>81</v>
      </c>
      <c r="C131" s="8">
        <f>C128+1</f>
        <v>28</v>
      </c>
      <c r="E131" s="15" t="s">
        <v>53</v>
      </c>
      <c r="I131" s="38"/>
    </row>
    <row r="132" spans="5:9" ht="16.5">
      <c r="E132" s="39" t="s">
        <v>78</v>
      </c>
      <c r="F132" s="10">
        <v>34</v>
      </c>
      <c r="H132" s="11">
        <f>F132*G132</f>
        <v>0</v>
      </c>
      <c r="I132" s="38"/>
    </row>
    <row r="133" spans="5:9" ht="16.5">
      <c r="E133" s="39"/>
      <c r="I133" s="38"/>
    </row>
    <row r="134" spans="1:9" ht="66">
      <c r="A134" s="14" t="str">
        <f>A128</f>
        <v>1</v>
      </c>
      <c r="B134" s="8" t="s">
        <v>81</v>
      </c>
      <c r="C134" s="8">
        <f>C131+1</f>
        <v>29</v>
      </c>
      <c r="E134" s="15" t="s">
        <v>43</v>
      </c>
      <c r="I134" s="38"/>
    </row>
    <row r="135" spans="5:9" ht="16.5">
      <c r="E135" s="39" t="s">
        <v>80</v>
      </c>
      <c r="F135" s="10">
        <v>15</v>
      </c>
      <c r="H135" s="11">
        <f>F135*G135</f>
        <v>0</v>
      </c>
      <c r="I135" s="38"/>
    </row>
    <row r="136" spans="5:9" ht="16.5">
      <c r="E136" s="39"/>
      <c r="I136" s="38"/>
    </row>
    <row r="137" spans="1:9" ht="66">
      <c r="A137" s="14" t="str">
        <f>A131</f>
        <v>1</v>
      </c>
      <c r="B137" s="8" t="s">
        <v>81</v>
      </c>
      <c r="C137" s="8">
        <f>C134+1</f>
        <v>30</v>
      </c>
      <c r="E137" s="15" t="s">
        <v>44</v>
      </c>
      <c r="I137" s="38"/>
    </row>
    <row r="138" spans="5:9" ht="16.5">
      <c r="E138" s="39" t="s">
        <v>80</v>
      </c>
      <c r="F138" s="10">
        <v>25</v>
      </c>
      <c r="H138" s="11">
        <f>F138*G138</f>
        <v>0</v>
      </c>
      <c r="I138" s="38"/>
    </row>
    <row r="139" spans="5:9" ht="16.5">
      <c r="E139" s="39"/>
      <c r="I139" s="38"/>
    </row>
    <row r="140" spans="1:9" ht="66">
      <c r="A140" s="14" t="str">
        <f>A134</f>
        <v>1</v>
      </c>
      <c r="B140" s="8" t="s">
        <v>81</v>
      </c>
      <c r="C140" s="8">
        <f>C137+1</f>
        <v>31</v>
      </c>
      <c r="E140" s="15" t="s">
        <v>45</v>
      </c>
      <c r="I140" s="38"/>
    </row>
    <row r="141" spans="5:9" ht="16.5">
      <c r="E141" s="39" t="s">
        <v>80</v>
      </c>
      <c r="F141" s="10">
        <v>20</v>
      </c>
      <c r="H141" s="11">
        <f>F141*G141</f>
        <v>0</v>
      </c>
      <c r="I141" s="38"/>
    </row>
    <row r="142" spans="5:9" ht="16.5">
      <c r="E142" s="39"/>
      <c r="I142" s="38"/>
    </row>
    <row r="143" spans="1:9" ht="49.5">
      <c r="A143" s="14" t="str">
        <f>A137</f>
        <v>1</v>
      </c>
      <c r="B143" s="8" t="s">
        <v>81</v>
      </c>
      <c r="C143" s="8">
        <f>C140+1</f>
        <v>32</v>
      </c>
      <c r="E143" s="15" t="s">
        <v>46</v>
      </c>
      <c r="I143" s="38"/>
    </row>
    <row r="144" spans="5:9" ht="16.5">
      <c r="E144" s="39" t="s">
        <v>80</v>
      </c>
      <c r="F144" s="10">
        <v>20</v>
      </c>
      <c r="H144" s="11">
        <f>F144*G144</f>
        <v>0</v>
      </c>
      <c r="I144" s="38"/>
    </row>
    <row r="145" spans="5:9" ht="16.5">
      <c r="E145" s="39"/>
      <c r="I145" s="38"/>
    </row>
    <row r="146" spans="1:9" ht="99">
      <c r="A146" s="14" t="str">
        <f>A140</f>
        <v>1</v>
      </c>
      <c r="B146" s="8" t="s">
        <v>81</v>
      </c>
      <c r="C146" s="8">
        <f>C143+1</f>
        <v>33</v>
      </c>
      <c r="E146" s="15" t="s">
        <v>54</v>
      </c>
      <c r="I146" s="38"/>
    </row>
    <row r="147" spans="5:9" ht="16.5">
      <c r="E147" s="39" t="s">
        <v>78</v>
      </c>
      <c r="F147" s="10">
        <v>20</v>
      </c>
      <c r="H147" s="11">
        <f>F147*G147</f>
        <v>0</v>
      </c>
      <c r="I147" s="38"/>
    </row>
    <row r="148" spans="5:9" ht="16.5">
      <c r="E148" s="39"/>
      <c r="I148" s="38"/>
    </row>
    <row r="149" spans="1:9" ht="49.5">
      <c r="A149" s="14" t="str">
        <f>A143</f>
        <v>1</v>
      </c>
      <c r="B149" s="8" t="s">
        <v>81</v>
      </c>
      <c r="C149" s="8">
        <f>C146+1</f>
        <v>34</v>
      </c>
      <c r="E149" s="15" t="s">
        <v>55</v>
      </c>
      <c r="I149" s="38"/>
    </row>
    <row r="150" spans="5:9" ht="16.5">
      <c r="E150" s="39" t="s">
        <v>78</v>
      </c>
      <c r="F150" s="10">
        <v>20</v>
      </c>
      <c r="H150" s="11">
        <f>F150*G150</f>
        <v>0</v>
      </c>
      <c r="I150" s="38"/>
    </row>
    <row r="151" spans="5:9" ht="16.5">
      <c r="E151" s="39"/>
      <c r="I151" s="38"/>
    </row>
    <row r="152" spans="1:9" ht="82.5">
      <c r="A152" s="14" t="str">
        <f>A146</f>
        <v>1</v>
      </c>
      <c r="B152" s="8" t="s">
        <v>81</v>
      </c>
      <c r="C152" s="8">
        <f>C149+1</f>
        <v>35</v>
      </c>
      <c r="E152" s="15" t="s">
        <v>47</v>
      </c>
      <c r="I152" s="38"/>
    </row>
    <row r="153" spans="5:9" ht="16.5">
      <c r="E153" s="39" t="s">
        <v>80</v>
      </c>
      <c r="F153" s="10">
        <v>10</v>
      </c>
      <c r="H153" s="11">
        <f>F153*G153</f>
        <v>0</v>
      </c>
      <c r="I153" s="38"/>
    </row>
    <row r="154" spans="5:8" ht="17.25" thickBot="1">
      <c r="E154" s="23"/>
      <c r="F154" s="24"/>
      <c r="G154" s="24"/>
      <c r="H154" s="25"/>
    </row>
    <row r="155" spans="5:8" ht="17.25" thickTop="1">
      <c r="E155" s="9" t="s">
        <v>87</v>
      </c>
      <c r="F155" s="26"/>
      <c r="G155" s="26"/>
      <c r="H155" s="35">
        <f>SUM(H48:H154)</f>
        <v>0</v>
      </c>
    </row>
    <row r="156" spans="5:8" ht="16.5">
      <c r="E156" s="9"/>
      <c r="F156" s="26"/>
      <c r="G156" s="26"/>
      <c r="H156" s="35"/>
    </row>
    <row r="157" spans="1:12" s="34" customFormat="1" ht="18">
      <c r="A157" s="42">
        <f>A46+1</f>
        <v>2</v>
      </c>
      <c r="B157" s="29"/>
      <c r="C157" s="29"/>
      <c r="D157" s="29"/>
      <c r="E157" s="43" t="s">
        <v>166</v>
      </c>
      <c r="F157" s="44"/>
      <c r="G157" s="44"/>
      <c r="H157" s="45"/>
      <c r="I157" s="33"/>
      <c r="J157" s="33"/>
      <c r="K157" s="33"/>
      <c r="L157" s="33"/>
    </row>
    <row r="158" spans="5:9" ht="16.5">
      <c r="E158" s="9"/>
      <c r="F158" s="26"/>
      <c r="G158" s="26"/>
      <c r="H158" s="35"/>
      <c r="I158" s="38"/>
    </row>
    <row r="159" spans="1:12" s="46" customFormat="1" ht="16.5">
      <c r="A159" s="7">
        <v>2</v>
      </c>
      <c r="B159" s="18" t="s">
        <v>81</v>
      </c>
      <c r="C159" s="18">
        <f>1</f>
        <v>1</v>
      </c>
      <c r="D159" s="18"/>
      <c r="E159" s="9" t="s">
        <v>84</v>
      </c>
      <c r="F159" s="26"/>
      <c r="G159" s="26"/>
      <c r="H159" s="35"/>
      <c r="J159" s="15"/>
      <c r="K159" s="15"/>
      <c r="L159" s="15"/>
    </row>
    <row r="160" spans="1:12" s="46" customFormat="1" ht="16.5">
      <c r="A160" s="7"/>
      <c r="B160" s="18"/>
      <c r="C160" s="18"/>
      <c r="D160" s="18"/>
      <c r="E160" s="9"/>
      <c r="F160" s="26"/>
      <c r="G160" s="26"/>
      <c r="H160" s="35"/>
      <c r="J160" s="15"/>
      <c r="K160" s="15"/>
      <c r="L160" s="15"/>
    </row>
    <row r="161" spans="1:12" s="46" customFormat="1" ht="166.5" customHeight="1">
      <c r="A161" s="7"/>
      <c r="B161" s="18"/>
      <c r="C161" s="18"/>
      <c r="D161" s="18"/>
      <c r="E161" s="172" t="s">
        <v>168</v>
      </c>
      <c r="F161" s="172"/>
      <c r="G161" s="172"/>
      <c r="H161" s="172"/>
      <c r="J161" s="15"/>
      <c r="K161" s="15"/>
      <c r="L161" s="15"/>
    </row>
    <row r="162" spans="5:9" ht="16.5">
      <c r="E162" s="39"/>
      <c r="I162" s="38"/>
    </row>
    <row r="163" spans="1:9" ht="30.75" customHeight="1">
      <c r="A163" s="14">
        <f>C159</f>
        <v>1</v>
      </c>
      <c r="B163" s="8" t="s">
        <v>81</v>
      </c>
      <c r="C163" s="8">
        <f>1</f>
        <v>1</v>
      </c>
      <c r="E163" s="15" t="s">
        <v>169</v>
      </c>
      <c r="I163" s="38"/>
    </row>
    <row r="164" spans="5:9" ht="16.5">
      <c r="E164" s="39" t="s">
        <v>80</v>
      </c>
      <c r="F164" s="10">
        <v>147</v>
      </c>
      <c r="H164" s="11">
        <f>F164*G164</f>
        <v>0</v>
      </c>
      <c r="I164" s="38"/>
    </row>
    <row r="165" spans="5:9" ht="16.5">
      <c r="E165" s="39"/>
      <c r="I165" s="38"/>
    </row>
    <row r="166" spans="1:9" ht="33">
      <c r="A166" s="14">
        <f>C159</f>
        <v>1</v>
      </c>
      <c r="B166" s="8" t="s">
        <v>81</v>
      </c>
      <c r="C166" s="8">
        <f>C163+1</f>
        <v>2</v>
      </c>
      <c r="E166" s="15" t="s">
        <v>10</v>
      </c>
      <c r="I166" s="38"/>
    </row>
    <row r="167" spans="1:14" s="55" customFormat="1" ht="16.5">
      <c r="A167" s="47"/>
      <c r="B167" s="48"/>
      <c r="C167" s="48"/>
      <c r="D167" s="48"/>
      <c r="E167" s="49" t="s">
        <v>80</v>
      </c>
      <c r="F167" s="10">
        <v>710</v>
      </c>
      <c r="G167" s="50"/>
      <c r="H167" s="41">
        <f>F167*G167</f>
        <v>0</v>
      </c>
      <c r="I167" s="51"/>
      <c r="J167" s="51"/>
      <c r="K167" s="52"/>
      <c r="L167" s="53"/>
      <c r="M167" s="54"/>
      <c r="N167" s="54"/>
    </row>
    <row r="168" spans="1:14" s="55" customFormat="1" ht="16.5">
      <c r="A168" s="47"/>
      <c r="B168" s="48"/>
      <c r="C168" s="48"/>
      <c r="D168" s="48"/>
      <c r="E168" s="49"/>
      <c r="F168" s="10"/>
      <c r="G168" s="50"/>
      <c r="H168" s="41"/>
      <c r="I168" s="51"/>
      <c r="J168" s="51"/>
      <c r="K168" s="52"/>
      <c r="L168" s="53"/>
      <c r="M168" s="54"/>
      <c r="N168" s="54"/>
    </row>
    <row r="169" spans="1:9" ht="66">
      <c r="A169" s="14">
        <f>C159</f>
        <v>1</v>
      </c>
      <c r="B169" s="8" t="s">
        <v>81</v>
      </c>
      <c r="C169" s="8">
        <f>C166+1</f>
        <v>3</v>
      </c>
      <c r="E169" s="15" t="s">
        <v>6</v>
      </c>
      <c r="I169" s="38"/>
    </row>
    <row r="170" spans="1:14" s="55" customFormat="1" ht="16.5">
      <c r="A170" s="47"/>
      <c r="B170" s="48"/>
      <c r="C170" s="48"/>
      <c r="D170" s="48"/>
      <c r="E170" s="49" t="s">
        <v>80</v>
      </c>
      <c r="F170" s="10">
        <v>810</v>
      </c>
      <c r="G170" s="50"/>
      <c r="H170" s="41">
        <f>F170*G170</f>
        <v>0</v>
      </c>
      <c r="I170" s="51"/>
      <c r="J170" s="51"/>
      <c r="K170" s="52"/>
      <c r="L170" s="53"/>
      <c r="M170" s="54"/>
      <c r="N170" s="54"/>
    </row>
    <row r="171" spans="1:14" s="55" customFormat="1" ht="16.5">
      <c r="A171" s="47"/>
      <c r="B171" s="48"/>
      <c r="C171" s="48"/>
      <c r="D171" s="48"/>
      <c r="E171" s="49"/>
      <c r="F171" s="10"/>
      <c r="G171" s="50"/>
      <c r="H171" s="41"/>
      <c r="I171" s="51"/>
      <c r="J171" s="51"/>
      <c r="K171" s="52"/>
      <c r="L171" s="53"/>
      <c r="M171" s="54"/>
      <c r="N171" s="54"/>
    </row>
    <row r="172" spans="1:9" ht="66">
      <c r="A172" s="14">
        <f>C163</f>
        <v>1</v>
      </c>
      <c r="B172" s="8" t="s">
        <v>81</v>
      </c>
      <c r="C172" s="8">
        <f>C169+1</f>
        <v>4</v>
      </c>
      <c r="E172" s="15" t="s">
        <v>7</v>
      </c>
      <c r="I172" s="38"/>
    </row>
    <row r="173" spans="1:14" s="55" customFormat="1" ht="16.5">
      <c r="A173" s="47"/>
      <c r="B173" s="48"/>
      <c r="C173" s="48"/>
      <c r="D173" s="48"/>
      <c r="E173" s="49" t="s">
        <v>80</v>
      </c>
      <c r="F173" s="10">
        <v>4778</v>
      </c>
      <c r="G173" s="50"/>
      <c r="H173" s="41">
        <f>F173*G173</f>
        <v>0</v>
      </c>
      <c r="I173" s="51"/>
      <c r="J173" s="51"/>
      <c r="K173" s="52"/>
      <c r="L173" s="53"/>
      <c r="M173" s="54"/>
      <c r="N173" s="54"/>
    </row>
    <row r="174" ht="16.5">
      <c r="I174" s="38"/>
    </row>
    <row r="175" spans="1:9" ht="66">
      <c r="A175" s="14">
        <f>A169</f>
        <v>1</v>
      </c>
      <c r="B175" s="8" t="s">
        <v>81</v>
      </c>
      <c r="C175" s="8">
        <f>C172+1</f>
        <v>5</v>
      </c>
      <c r="E175" s="15" t="s">
        <v>8</v>
      </c>
      <c r="I175" s="38"/>
    </row>
    <row r="176" spans="1:14" s="55" customFormat="1" ht="16.5">
      <c r="A176" s="47"/>
      <c r="B176" s="48"/>
      <c r="C176" s="48"/>
      <c r="D176" s="48"/>
      <c r="E176" s="49" t="s">
        <v>80</v>
      </c>
      <c r="F176" s="10">
        <v>390</v>
      </c>
      <c r="G176" s="50"/>
      <c r="H176" s="41">
        <f>F176*G176</f>
        <v>0</v>
      </c>
      <c r="I176" s="51"/>
      <c r="J176" s="51"/>
      <c r="K176" s="52"/>
      <c r="L176" s="53"/>
      <c r="M176" s="54"/>
      <c r="N176" s="54"/>
    </row>
    <row r="177" spans="1:14" s="55" customFormat="1" ht="16.5">
      <c r="A177" s="47"/>
      <c r="B177" s="48"/>
      <c r="C177" s="48"/>
      <c r="D177" s="48"/>
      <c r="E177" s="49"/>
      <c r="F177" s="10"/>
      <c r="G177" s="50"/>
      <c r="H177" s="41"/>
      <c r="I177" s="51"/>
      <c r="J177" s="51"/>
      <c r="K177" s="52"/>
      <c r="L177" s="53"/>
      <c r="M177" s="54"/>
      <c r="N177" s="54"/>
    </row>
    <row r="178" spans="1:9" ht="66">
      <c r="A178" s="14">
        <f>A175</f>
        <v>1</v>
      </c>
      <c r="B178" s="8" t="s">
        <v>81</v>
      </c>
      <c r="C178" s="8">
        <f>C175+1</f>
        <v>6</v>
      </c>
      <c r="E178" s="15" t="s">
        <v>9</v>
      </c>
      <c r="I178" s="38"/>
    </row>
    <row r="179" spans="1:14" s="55" customFormat="1" ht="16.5">
      <c r="A179" s="47"/>
      <c r="B179" s="48"/>
      <c r="C179" s="48"/>
      <c r="D179" s="48"/>
      <c r="E179" s="49" t="s">
        <v>80</v>
      </c>
      <c r="F179" s="10">
        <v>1802</v>
      </c>
      <c r="G179" s="50"/>
      <c r="H179" s="41">
        <f>F179*G179</f>
        <v>0</v>
      </c>
      <c r="I179" s="51"/>
      <c r="J179" s="51"/>
      <c r="K179" s="52"/>
      <c r="L179" s="53"/>
      <c r="M179" s="54"/>
      <c r="N179" s="54"/>
    </row>
    <row r="180" ht="16.5">
      <c r="I180" s="38"/>
    </row>
    <row r="181" spans="1:9" ht="49.5">
      <c r="A181" s="14">
        <f>A175</f>
        <v>1</v>
      </c>
      <c r="B181" s="8" t="s">
        <v>81</v>
      </c>
      <c r="C181" s="8">
        <f>C178+1</f>
        <v>7</v>
      </c>
      <c r="E181" s="15" t="s">
        <v>170</v>
      </c>
      <c r="I181" s="38"/>
    </row>
    <row r="182" spans="5:9" ht="16.5">
      <c r="E182" s="39" t="s">
        <v>80</v>
      </c>
      <c r="F182" s="10">
        <v>15</v>
      </c>
      <c r="G182" s="40"/>
      <c r="H182" s="41">
        <f>F182*G182</f>
        <v>0</v>
      </c>
      <c r="I182" s="38"/>
    </row>
    <row r="183" spans="5:9" ht="16.5">
      <c r="E183" s="39"/>
      <c r="I183" s="38"/>
    </row>
    <row r="184" spans="1:9" ht="73.5" customHeight="1">
      <c r="A184" s="14">
        <f>A181</f>
        <v>1</v>
      </c>
      <c r="B184" s="8" t="s">
        <v>81</v>
      </c>
      <c r="C184" s="8">
        <f>C181+1</f>
        <v>8</v>
      </c>
      <c r="E184" s="15" t="s">
        <v>56</v>
      </c>
      <c r="I184" s="38"/>
    </row>
    <row r="185" spans="5:9" ht="16.5">
      <c r="E185" s="39" t="s">
        <v>78</v>
      </c>
      <c r="F185" s="10">
        <v>2264.5</v>
      </c>
      <c r="G185" s="40"/>
      <c r="H185" s="41">
        <f>F185*G185</f>
        <v>0</v>
      </c>
      <c r="I185" s="38"/>
    </row>
    <row r="186" spans="5:9" ht="16.5">
      <c r="E186" s="39"/>
      <c r="G186" s="40"/>
      <c r="H186" s="41"/>
      <c r="I186" s="38"/>
    </row>
    <row r="187" spans="1:9" ht="132">
      <c r="A187" s="14">
        <f>A184</f>
        <v>1</v>
      </c>
      <c r="B187" s="8" t="s">
        <v>81</v>
      </c>
      <c r="C187" s="8">
        <f>C184+1</f>
        <v>9</v>
      </c>
      <c r="E187" s="15" t="s">
        <v>61</v>
      </c>
      <c r="I187" s="38"/>
    </row>
    <row r="188" spans="1:12" s="46" customFormat="1" ht="16.5">
      <c r="A188" s="14"/>
      <c r="B188" s="8"/>
      <c r="C188" s="8"/>
      <c r="D188" s="8"/>
      <c r="E188" s="39" t="s">
        <v>80</v>
      </c>
      <c r="F188" s="10">
        <v>3400</v>
      </c>
      <c r="G188" s="40"/>
      <c r="H188" s="41">
        <f>F188*G188</f>
        <v>0</v>
      </c>
      <c r="J188" s="15"/>
      <c r="K188" s="15"/>
      <c r="L188" s="15"/>
    </row>
    <row r="189" spans="1:12" s="46" customFormat="1" ht="16.5">
      <c r="A189" s="14"/>
      <c r="B189" s="8"/>
      <c r="C189" s="8"/>
      <c r="D189" s="8"/>
      <c r="E189" s="39"/>
      <c r="F189" s="10"/>
      <c r="G189" s="40"/>
      <c r="H189" s="41"/>
      <c r="J189" s="15"/>
      <c r="K189" s="15"/>
      <c r="L189" s="15"/>
    </row>
    <row r="190" spans="1:9" ht="49.5">
      <c r="A190" s="14">
        <f>A184</f>
        <v>1</v>
      </c>
      <c r="B190" s="8" t="s">
        <v>81</v>
      </c>
      <c r="C190" s="8">
        <f>C187+1</f>
        <v>10</v>
      </c>
      <c r="E190" s="15" t="s">
        <v>28</v>
      </c>
      <c r="I190" s="38"/>
    </row>
    <row r="191" spans="5:9" ht="16.5">
      <c r="E191" s="39" t="s">
        <v>80</v>
      </c>
      <c r="F191" s="10">
        <v>3275</v>
      </c>
      <c r="G191" s="40"/>
      <c r="H191" s="41">
        <f>F191*G191</f>
        <v>0</v>
      </c>
      <c r="I191" s="38"/>
    </row>
    <row r="192" spans="5:9" ht="16.5">
      <c r="E192" s="39"/>
      <c r="G192" s="40"/>
      <c r="H192" s="41"/>
      <c r="I192" s="38"/>
    </row>
    <row r="193" spans="1:9" ht="66">
      <c r="A193" s="14">
        <f>A187</f>
        <v>1</v>
      </c>
      <c r="B193" s="8" t="s">
        <v>81</v>
      </c>
      <c r="C193" s="8">
        <f>C190+1</f>
        <v>11</v>
      </c>
      <c r="E193" s="15" t="s">
        <v>14</v>
      </c>
      <c r="I193" s="38"/>
    </row>
    <row r="194" spans="5:9" ht="16.5">
      <c r="E194" s="39" t="s">
        <v>78</v>
      </c>
      <c r="F194" s="10">
        <v>8300</v>
      </c>
      <c r="G194" s="40"/>
      <c r="H194" s="41">
        <f>F194*G194</f>
        <v>0</v>
      </c>
      <c r="I194" s="38"/>
    </row>
    <row r="195" spans="5:9" ht="16.5">
      <c r="E195" s="39"/>
      <c r="G195" s="40"/>
      <c r="H195" s="41"/>
      <c r="I195" s="38"/>
    </row>
    <row r="196" spans="1:9" ht="49.5">
      <c r="A196" s="14">
        <f>A190</f>
        <v>1</v>
      </c>
      <c r="B196" s="8" t="s">
        <v>81</v>
      </c>
      <c r="C196" s="8">
        <f>C193+1</f>
        <v>12</v>
      </c>
      <c r="E196" s="15" t="s">
        <v>171</v>
      </c>
      <c r="I196" s="38"/>
    </row>
    <row r="197" spans="5:9" ht="16.5">
      <c r="E197" s="39" t="s">
        <v>78</v>
      </c>
      <c r="F197" s="10">
        <v>2615</v>
      </c>
      <c r="G197" s="40"/>
      <c r="H197" s="41">
        <f>F197*G197</f>
        <v>0</v>
      </c>
      <c r="I197" s="38"/>
    </row>
    <row r="198" spans="5:9" ht="16.5">
      <c r="E198" s="39"/>
      <c r="G198" s="40"/>
      <c r="H198" s="41"/>
      <c r="I198" s="38"/>
    </row>
    <row r="199" spans="1:9" ht="49.5">
      <c r="A199" s="14">
        <f>A193</f>
        <v>1</v>
      </c>
      <c r="B199" s="8" t="s">
        <v>81</v>
      </c>
      <c r="C199" s="8">
        <f>C196+1</f>
        <v>13</v>
      </c>
      <c r="E199" s="15" t="s">
        <v>59</v>
      </c>
      <c r="I199" s="38"/>
    </row>
    <row r="200" spans="5:9" ht="16.5">
      <c r="E200" s="39" t="s">
        <v>78</v>
      </c>
      <c r="F200" s="10">
        <v>2615</v>
      </c>
      <c r="G200" s="40"/>
      <c r="H200" s="41">
        <f>F200*G200</f>
        <v>0</v>
      </c>
      <c r="I200" s="38"/>
    </row>
    <row r="201" spans="5:8" ht="17.25" thickBot="1">
      <c r="E201" s="23"/>
      <c r="F201" s="24"/>
      <c r="G201" s="24"/>
      <c r="H201" s="25"/>
    </row>
    <row r="202" spans="5:8" ht="17.25" thickTop="1">
      <c r="E202" s="9" t="s">
        <v>87</v>
      </c>
      <c r="F202" s="26"/>
      <c r="G202" s="26"/>
      <c r="H202" s="35">
        <f>SUM(H162:H201)</f>
        <v>0</v>
      </c>
    </row>
    <row r="203" spans="5:9" ht="16.5">
      <c r="E203" s="39"/>
      <c r="I203" s="38"/>
    </row>
    <row r="204" spans="1:12" s="46" customFormat="1" ht="16.5">
      <c r="A204" s="7">
        <f>A157</f>
        <v>2</v>
      </c>
      <c r="B204" s="18" t="s">
        <v>81</v>
      </c>
      <c r="C204" s="18">
        <f>C159+1</f>
        <v>2</v>
      </c>
      <c r="D204" s="18"/>
      <c r="E204" s="9" t="s">
        <v>85</v>
      </c>
      <c r="F204" s="26"/>
      <c r="G204" s="26"/>
      <c r="H204" s="35"/>
      <c r="J204" s="15"/>
      <c r="K204" s="15"/>
      <c r="L204" s="15"/>
    </row>
    <row r="205" spans="1:12" s="46" customFormat="1" ht="16.5">
      <c r="A205" s="7"/>
      <c r="B205" s="18"/>
      <c r="C205" s="18"/>
      <c r="D205" s="18"/>
      <c r="E205" s="9"/>
      <c r="F205" s="26"/>
      <c r="G205" s="26"/>
      <c r="H205" s="35"/>
      <c r="J205" s="15"/>
      <c r="K205" s="15"/>
      <c r="L205" s="15"/>
    </row>
    <row r="206" spans="1:12" s="46" customFormat="1" ht="109.5" customHeight="1">
      <c r="A206" s="7"/>
      <c r="B206" s="18"/>
      <c r="C206" s="18"/>
      <c r="D206" s="18"/>
      <c r="E206" s="172" t="s">
        <v>172</v>
      </c>
      <c r="F206" s="172"/>
      <c r="G206" s="172"/>
      <c r="H206" s="172"/>
      <c r="J206" s="15"/>
      <c r="K206" s="15"/>
      <c r="L206" s="15"/>
    </row>
    <row r="207" spans="1:12" s="46" customFormat="1" ht="16.5">
      <c r="A207" s="7"/>
      <c r="B207" s="18"/>
      <c r="C207" s="18"/>
      <c r="D207" s="18"/>
      <c r="E207" s="9"/>
      <c r="F207" s="9"/>
      <c r="G207" s="26"/>
      <c r="H207" s="9"/>
      <c r="J207" s="15"/>
      <c r="K207" s="15"/>
      <c r="L207" s="15"/>
    </row>
    <row r="208" spans="1:5" ht="16.5">
      <c r="A208" s="14">
        <f>C204</f>
        <v>2</v>
      </c>
      <c r="B208" s="8" t="s">
        <v>81</v>
      </c>
      <c r="C208" s="8">
        <f>1</f>
        <v>1</v>
      </c>
      <c r="E208" s="15" t="s">
        <v>11</v>
      </c>
    </row>
    <row r="209" spans="5:8" ht="16.5">
      <c r="E209" s="39" t="s">
        <v>82</v>
      </c>
      <c r="F209" s="10">
        <v>3800</v>
      </c>
      <c r="H209" s="11">
        <f>F209*G209</f>
        <v>0</v>
      </c>
    </row>
    <row r="210" ht="16.5">
      <c r="E210" s="39"/>
    </row>
    <row r="211" spans="1:5" ht="49.5">
      <c r="A211" s="14">
        <f>C204</f>
        <v>2</v>
      </c>
      <c r="B211" s="8" t="s">
        <v>81</v>
      </c>
      <c r="C211" s="8">
        <f>C208+1</f>
        <v>2</v>
      </c>
      <c r="E211" s="15" t="s">
        <v>12</v>
      </c>
    </row>
    <row r="212" spans="5:8" ht="16.5">
      <c r="E212" s="39" t="s">
        <v>79</v>
      </c>
      <c r="F212" s="10">
        <v>190</v>
      </c>
      <c r="H212" s="11">
        <f>F212*G212</f>
        <v>0</v>
      </c>
    </row>
    <row r="213" spans="1:12" s="46" customFormat="1" ht="16.5">
      <c r="A213" s="7"/>
      <c r="B213" s="18"/>
      <c r="C213" s="18"/>
      <c r="D213" s="18"/>
      <c r="E213" s="9"/>
      <c r="F213" s="26"/>
      <c r="G213" s="26"/>
      <c r="H213" s="35"/>
      <c r="J213" s="15"/>
      <c r="K213" s="15"/>
      <c r="L213" s="15"/>
    </row>
    <row r="214" spans="1:9" ht="115.5">
      <c r="A214" s="14">
        <f>A204</f>
        <v>2</v>
      </c>
      <c r="B214" s="8" t="s">
        <v>81</v>
      </c>
      <c r="C214" s="8">
        <f>C211+1</f>
        <v>3</v>
      </c>
      <c r="E214" s="15" t="s">
        <v>149</v>
      </c>
      <c r="I214" s="38"/>
    </row>
    <row r="215" spans="5:9" ht="16.5">
      <c r="E215" s="39" t="s">
        <v>80</v>
      </c>
      <c r="F215" s="10">
        <v>2500</v>
      </c>
      <c r="G215" s="40"/>
      <c r="H215" s="41">
        <f>F215*G215</f>
        <v>0</v>
      </c>
      <c r="I215" s="38"/>
    </row>
    <row r="216" spans="5:9" ht="16.5">
      <c r="E216" s="39"/>
      <c r="G216" s="40"/>
      <c r="H216" s="41"/>
      <c r="I216" s="38"/>
    </row>
    <row r="217" spans="1:9" ht="132.75" customHeight="1">
      <c r="A217" s="14">
        <f>A214</f>
        <v>2</v>
      </c>
      <c r="B217" s="8" t="s">
        <v>81</v>
      </c>
      <c r="C217" s="8">
        <f>C214+1</f>
        <v>4</v>
      </c>
      <c r="E217" s="15" t="s">
        <v>150</v>
      </c>
      <c r="I217" s="38"/>
    </row>
    <row r="218" spans="5:9" ht="16.5">
      <c r="E218" s="39" t="s">
        <v>80</v>
      </c>
      <c r="F218" s="10">
        <v>240</v>
      </c>
      <c r="G218" s="40"/>
      <c r="H218" s="41">
        <f>F218*G218</f>
        <v>0</v>
      </c>
      <c r="I218" s="38"/>
    </row>
    <row r="219" spans="1:9" ht="16.5">
      <c r="A219" s="7"/>
      <c r="B219" s="18"/>
      <c r="C219" s="18"/>
      <c r="D219" s="18"/>
      <c r="E219" s="9"/>
      <c r="F219" s="26"/>
      <c r="G219" s="26"/>
      <c r="H219" s="35"/>
      <c r="I219" s="38"/>
    </row>
    <row r="220" spans="1:9" ht="49.5">
      <c r="A220" s="14">
        <f>A217</f>
        <v>2</v>
      </c>
      <c r="B220" s="8" t="s">
        <v>81</v>
      </c>
      <c r="C220" s="8">
        <f>C217+1</f>
        <v>5</v>
      </c>
      <c r="E220" s="15" t="s">
        <v>157</v>
      </c>
      <c r="I220" s="38"/>
    </row>
    <row r="221" spans="5:9" ht="16.5">
      <c r="E221" s="15" t="s">
        <v>78</v>
      </c>
      <c r="F221" s="10">
        <v>8300</v>
      </c>
      <c r="G221" s="40"/>
      <c r="H221" s="41">
        <f>F221*G221</f>
        <v>0</v>
      </c>
      <c r="I221" s="38"/>
    </row>
    <row r="222" spans="7:9" ht="16.5">
      <c r="G222" s="40"/>
      <c r="H222" s="41"/>
      <c r="I222" s="38"/>
    </row>
    <row r="223" spans="1:9" ht="33">
      <c r="A223" s="14">
        <f>A220</f>
        <v>2</v>
      </c>
      <c r="B223" s="8" t="s">
        <v>81</v>
      </c>
      <c r="C223" s="8">
        <f>C220+1</f>
        <v>6</v>
      </c>
      <c r="E223" s="15" t="s">
        <v>186</v>
      </c>
      <c r="I223" s="38"/>
    </row>
    <row r="224" spans="5:9" ht="16.5">
      <c r="E224" s="15" t="s">
        <v>82</v>
      </c>
      <c r="F224" s="10">
        <v>300</v>
      </c>
      <c r="G224" s="40"/>
      <c r="H224" s="41">
        <f>F224*G224</f>
        <v>0</v>
      </c>
      <c r="I224" s="38"/>
    </row>
    <row r="225" spans="7:9" ht="16.5">
      <c r="G225" s="40"/>
      <c r="H225" s="41"/>
      <c r="I225" s="38"/>
    </row>
    <row r="226" spans="1:9" ht="87" customHeight="1">
      <c r="A226" s="14">
        <f>A223</f>
        <v>2</v>
      </c>
      <c r="B226" s="8" t="s">
        <v>81</v>
      </c>
      <c r="C226" s="8">
        <f>C223+1</f>
        <v>7</v>
      </c>
      <c r="E226" s="15" t="s">
        <v>26</v>
      </c>
      <c r="I226" s="38"/>
    </row>
    <row r="227" spans="5:9" ht="16.5">
      <c r="E227" s="15" t="s">
        <v>82</v>
      </c>
      <c r="F227" s="10">
        <v>20</v>
      </c>
      <c r="G227" s="40"/>
      <c r="H227" s="41">
        <f>F227*G227</f>
        <v>0</v>
      </c>
      <c r="I227" s="38"/>
    </row>
    <row r="228" spans="7:9" ht="16.5">
      <c r="G228" s="40"/>
      <c r="H228" s="41"/>
      <c r="I228" s="38"/>
    </row>
    <row r="229" spans="1:9" ht="87" customHeight="1">
      <c r="A229" s="14">
        <f>A226</f>
        <v>2</v>
      </c>
      <c r="B229" s="8" t="s">
        <v>81</v>
      </c>
      <c r="C229" s="8">
        <f>C226+1</f>
        <v>8</v>
      </c>
      <c r="E229" s="15" t="s">
        <v>27</v>
      </c>
      <c r="I229" s="38"/>
    </row>
    <row r="230" spans="5:9" ht="16.5">
      <c r="E230" s="15" t="s">
        <v>82</v>
      </c>
      <c r="F230" s="10">
        <v>10</v>
      </c>
      <c r="G230" s="40"/>
      <c r="H230" s="41">
        <f>F230*G230</f>
        <v>0</v>
      </c>
      <c r="I230" s="38"/>
    </row>
    <row r="231" spans="1:9" ht="17.25" thickBot="1">
      <c r="A231" s="56"/>
      <c r="B231" s="56"/>
      <c r="C231" s="56"/>
      <c r="D231" s="56"/>
      <c r="E231" s="23"/>
      <c r="F231" s="24"/>
      <c r="G231" s="24"/>
      <c r="H231" s="25"/>
      <c r="I231" s="38"/>
    </row>
    <row r="232" spans="1:9" ht="17.25" thickTop="1">
      <c r="A232" s="56"/>
      <c r="B232" s="56"/>
      <c r="C232" s="56"/>
      <c r="D232" s="56"/>
      <c r="E232" s="9" t="s">
        <v>87</v>
      </c>
      <c r="F232" s="26"/>
      <c r="G232" s="26"/>
      <c r="H232" s="35">
        <f>SUM(H208:H231)</f>
        <v>0</v>
      </c>
      <c r="I232" s="38"/>
    </row>
    <row r="233" spans="1:9" ht="16.5">
      <c r="A233" s="56"/>
      <c r="B233" s="56"/>
      <c r="C233" s="56"/>
      <c r="D233" s="56"/>
      <c r="E233" s="38"/>
      <c r="F233" s="57"/>
      <c r="G233" s="58"/>
      <c r="H233" s="38"/>
      <c r="I233" s="38"/>
    </row>
    <row r="234" spans="1:12" s="46" customFormat="1" ht="15" customHeight="1">
      <c r="A234" s="7">
        <f>A157</f>
        <v>2</v>
      </c>
      <c r="B234" s="18" t="s">
        <v>81</v>
      </c>
      <c r="C234" s="18">
        <f>C204+1</f>
        <v>3</v>
      </c>
      <c r="D234" s="18"/>
      <c r="E234" s="9" t="s">
        <v>158</v>
      </c>
      <c r="F234" s="26"/>
      <c r="G234" s="26"/>
      <c r="H234" s="35"/>
      <c r="J234" s="15"/>
      <c r="K234" s="15"/>
      <c r="L234" s="15"/>
    </row>
    <row r="235" spans="1:12" s="46" customFormat="1" ht="15" customHeight="1">
      <c r="A235" s="7"/>
      <c r="B235" s="18"/>
      <c r="C235" s="18"/>
      <c r="D235" s="18"/>
      <c r="E235" s="9"/>
      <c r="F235" s="26"/>
      <c r="G235" s="26"/>
      <c r="H235" s="35"/>
      <c r="J235" s="15"/>
      <c r="K235" s="15"/>
      <c r="L235" s="15"/>
    </row>
    <row r="236" spans="1:12" s="46" customFormat="1" ht="209.25" customHeight="1">
      <c r="A236" s="7"/>
      <c r="B236" s="18"/>
      <c r="C236" s="18"/>
      <c r="D236" s="18"/>
      <c r="E236" s="172" t="s">
        <v>173</v>
      </c>
      <c r="F236" s="172"/>
      <c r="G236" s="172"/>
      <c r="H236" s="172"/>
      <c r="J236" s="15"/>
      <c r="K236" s="15"/>
      <c r="L236" s="15"/>
    </row>
    <row r="237" spans="1:12" s="46" customFormat="1" ht="16.5">
      <c r="A237" s="7"/>
      <c r="B237" s="18"/>
      <c r="C237" s="18"/>
      <c r="D237" s="18"/>
      <c r="E237" s="9"/>
      <c r="F237" s="26"/>
      <c r="G237" s="26"/>
      <c r="H237" s="35"/>
      <c r="J237" s="15"/>
      <c r="K237" s="15"/>
      <c r="L237" s="15"/>
    </row>
    <row r="238" spans="1:5" ht="33">
      <c r="A238" s="14">
        <f>C234</f>
        <v>3</v>
      </c>
      <c r="B238" s="8" t="s">
        <v>81</v>
      </c>
      <c r="C238" s="8">
        <f>1</f>
        <v>1</v>
      </c>
      <c r="E238" s="15" t="s">
        <v>88</v>
      </c>
    </row>
    <row r="239" spans="5:8" ht="16.5">
      <c r="E239" s="39" t="s">
        <v>82</v>
      </c>
      <c r="F239" s="10">
        <v>4000</v>
      </c>
      <c r="H239" s="11">
        <f>F239*G239</f>
        <v>0</v>
      </c>
    </row>
    <row r="240" ht="16.5">
      <c r="E240" s="39"/>
    </row>
    <row r="241" spans="1:5" ht="49.5">
      <c r="A241" s="14">
        <f>C234</f>
        <v>3</v>
      </c>
      <c r="B241" s="8" t="s">
        <v>81</v>
      </c>
      <c r="C241" s="8">
        <f>C238+1</f>
        <v>2</v>
      </c>
      <c r="E241" s="15" t="s">
        <v>89</v>
      </c>
    </row>
    <row r="242" spans="5:8" ht="16.5">
      <c r="E242" s="39" t="s">
        <v>79</v>
      </c>
      <c r="F242" s="10">
        <v>200</v>
      </c>
      <c r="H242" s="11">
        <f>F242*G242</f>
        <v>0</v>
      </c>
    </row>
    <row r="243" spans="5:9" ht="16.5">
      <c r="E243" s="39"/>
      <c r="G243" s="40"/>
      <c r="H243" s="41"/>
      <c r="I243" s="38"/>
    </row>
    <row r="244" spans="1:9" ht="132" customHeight="1">
      <c r="A244" s="14">
        <f>A241</f>
        <v>3</v>
      </c>
      <c r="B244" s="8" t="s">
        <v>81</v>
      </c>
      <c r="C244" s="8">
        <f>C241+1</f>
        <v>3</v>
      </c>
      <c r="E244" s="15" t="s">
        <v>174</v>
      </c>
      <c r="I244" s="38"/>
    </row>
    <row r="245" spans="5:9" ht="16.5">
      <c r="E245" s="39" t="s">
        <v>82</v>
      </c>
      <c r="F245" s="10">
        <v>1340</v>
      </c>
      <c r="G245" s="40"/>
      <c r="H245" s="41">
        <f>F245*G245</f>
        <v>0</v>
      </c>
      <c r="I245" s="38"/>
    </row>
    <row r="246" spans="5:9" ht="16.5">
      <c r="E246" s="39"/>
      <c r="G246" s="40"/>
      <c r="H246" s="41"/>
      <c r="I246" s="38"/>
    </row>
    <row r="247" spans="1:9" ht="132">
      <c r="A247" s="14">
        <f>A244</f>
        <v>3</v>
      </c>
      <c r="B247" s="8" t="s">
        <v>81</v>
      </c>
      <c r="C247" s="8">
        <f>C244+1</f>
        <v>4</v>
      </c>
      <c r="E247" s="15" t="s">
        <v>15</v>
      </c>
      <c r="I247" s="38"/>
    </row>
    <row r="248" spans="5:9" ht="16.5">
      <c r="E248" s="39" t="s">
        <v>82</v>
      </c>
      <c r="F248" s="10">
        <v>894</v>
      </c>
      <c r="G248" s="40"/>
      <c r="H248" s="41">
        <f>F248*G248</f>
        <v>0</v>
      </c>
      <c r="I248" s="38"/>
    </row>
    <row r="249" spans="5:9" ht="16.5">
      <c r="E249" s="39"/>
      <c r="G249" s="40"/>
      <c r="H249" s="41"/>
      <c r="I249" s="38"/>
    </row>
    <row r="250" spans="1:9" ht="144.75" customHeight="1">
      <c r="A250" s="14">
        <f>A247</f>
        <v>3</v>
      </c>
      <c r="B250" s="8" t="s">
        <v>81</v>
      </c>
      <c r="C250" s="8">
        <f>C247+1</f>
        <v>5</v>
      </c>
      <c r="E250" s="15" t="s">
        <v>62</v>
      </c>
      <c r="I250" s="38"/>
    </row>
    <row r="251" spans="5:9" ht="16.5">
      <c r="E251" s="39" t="s">
        <v>79</v>
      </c>
      <c r="F251" s="10">
        <v>40</v>
      </c>
      <c r="G251" s="40"/>
      <c r="H251" s="41">
        <f>F251*G251</f>
        <v>0</v>
      </c>
      <c r="I251" s="38"/>
    </row>
    <row r="252" spans="5:9" ht="16.5">
      <c r="E252" s="39"/>
      <c r="G252" s="40"/>
      <c r="H252" s="41"/>
      <c r="I252" s="38"/>
    </row>
    <row r="253" spans="1:9" ht="129.75" customHeight="1">
      <c r="A253" s="14">
        <f>A250</f>
        <v>3</v>
      </c>
      <c r="B253" s="8" t="s">
        <v>81</v>
      </c>
      <c r="C253" s="8">
        <f>C250+1</f>
        <v>6</v>
      </c>
      <c r="E253" s="15" t="s">
        <v>63</v>
      </c>
      <c r="I253" s="38"/>
    </row>
    <row r="254" spans="5:9" ht="16.5">
      <c r="E254" s="39" t="s">
        <v>79</v>
      </c>
      <c r="F254" s="10">
        <v>39</v>
      </c>
      <c r="G254" s="40"/>
      <c r="H254" s="41">
        <f>F254*G254</f>
        <v>0</v>
      </c>
      <c r="I254" s="38"/>
    </row>
    <row r="255" spans="5:9" ht="16.5">
      <c r="E255" s="39"/>
      <c r="G255" s="40"/>
      <c r="H255" s="41"/>
      <c r="I255" s="38"/>
    </row>
    <row r="256" spans="1:9" ht="143.25" customHeight="1">
      <c r="A256" s="14">
        <f>A250</f>
        <v>3</v>
      </c>
      <c r="B256" s="8" t="s">
        <v>81</v>
      </c>
      <c r="C256" s="8">
        <f>C253+1</f>
        <v>7</v>
      </c>
      <c r="E256" s="15" t="s">
        <v>64</v>
      </c>
      <c r="I256" s="38"/>
    </row>
    <row r="257" spans="5:9" ht="16.5">
      <c r="E257" s="39" t="s">
        <v>79</v>
      </c>
      <c r="F257" s="10">
        <v>2</v>
      </c>
      <c r="G257" s="40"/>
      <c r="H257" s="41">
        <f>F257*G257</f>
        <v>0</v>
      </c>
      <c r="I257" s="38"/>
    </row>
    <row r="258" spans="5:9" ht="16.5">
      <c r="E258" s="39"/>
      <c r="G258" s="40"/>
      <c r="H258" s="41"/>
      <c r="I258" s="38"/>
    </row>
    <row r="259" spans="1:9" ht="130.5" customHeight="1">
      <c r="A259" s="14">
        <f>A253</f>
        <v>3</v>
      </c>
      <c r="B259" s="8" t="s">
        <v>81</v>
      </c>
      <c r="C259" s="8">
        <f>C256+1</f>
        <v>8</v>
      </c>
      <c r="E259" s="15" t="s">
        <v>65</v>
      </c>
      <c r="I259" s="38"/>
    </row>
    <row r="260" spans="5:9" ht="16.5">
      <c r="E260" s="39" t="s">
        <v>79</v>
      </c>
      <c r="F260" s="10">
        <v>2</v>
      </c>
      <c r="G260" s="40"/>
      <c r="H260" s="41">
        <f>F260*G260</f>
        <v>0</v>
      </c>
      <c r="I260" s="38"/>
    </row>
    <row r="261" spans="5:9" ht="16.5">
      <c r="E261" s="39"/>
      <c r="G261" s="40"/>
      <c r="H261" s="41"/>
      <c r="I261" s="38"/>
    </row>
    <row r="262" spans="1:9" ht="148.5">
      <c r="A262" s="14">
        <f>A256</f>
        <v>3</v>
      </c>
      <c r="B262" s="8" t="s">
        <v>81</v>
      </c>
      <c r="C262" s="8">
        <f>C259+1</f>
        <v>9</v>
      </c>
      <c r="E262" s="15" t="s">
        <v>66</v>
      </c>
      <c r="I262" s="38"/>
    </row>
    <row r="263" spans="5:9" ht="16.5">
      <c r="E263" s="15" t="s">
        <v>79</v>
      </c>
      <c r="F263" s="10">
        <v>75</v>
      </c>
      <c r="G263" s="40"/>
      <c r="H263" s="41">
        <f>F263*G263</f>
        <v>0</v>
      </c>
      <c r="I263" s="38"/>
    </row>
    <row r="264" spans="5:9" ht="16.5">
      <c r="E264" s="39"/>
      <c r="G264" s="40"/>
      <c r="H264" s="41"/>
      <c r="I264" s="38"/>
    </row>
    <row r="265" spans="1:9" ht="162" customHeight="1">
      <c r="A265" s="14">
        <f>A247</f>
        <v>3</v>
      </c>
      <c r="B265" s="8" t="s">
        <v>81</v>
      </c>
      <c r="C265" s="8">
        <f>C262+1</f>
        <v>10</v>
      </c>
      <c r="E265" s="15" t="s">
        <v>67</v>
      </c>
      <c r="I265" s="38"/>
    </row>
    <row r="266" spans="5:9" ht="16.5">
      <c r="E266" s="15" t="s">
        <v>79</v>
      </c>
      <c r="F266" s="10">
        <v>25</v>
      </c>
      <c r="G266" s="40"/>
      <c r="H266" s="41">
        <f>F266*G266</f>
        <v>0</v>
      </c>
      <c r="I266" s="38"/>
    </row>
    <row r="267" spans="7:9" ht="16.5">
      <c r="G267" s="40"/>
      <c r="H267" s="41"/>
      <c r="I267" s="38"/>
    </row>
    <row r="268" spans="1:9" ht="165">
      <c r="A268" s="14">
        <f>A262</f>
        <v>3</v>
      </c>
      <c r="B268" s="8" t="s">
        <v>81</v>
      </c>
      <c r="C268" s="8">
        <f>C265+1</f>
        <v>11</v>
      </c>
      <c r="E268" s="15" t="s">
        <v>68</v>
      </c>
      <c r="I268" s="38"/>
    </row>
    <row r="269" spans="5:9" ht="16.5">
      <c r="E269" s="15" t="s">
        <v>79</v>
      </c>
      <c r="F269" s="10">
        <v>2</v>
      </c>
      <c r="G269" s="40"/>
      <c r="H269" s="41">
        <f>F269*G269</f>
        <v>0</v>
      </c>
      <c r="I269" s="38"/>
    </row>
    <row r="270" spans="7:9" ht="16.5">
      <c r="G270" s="40"/>
      <c r="H270" s="41"/>
      <c r="I270" s="38"/>
    </row>
    <row r="271" spans="1:9" ht="100.5" customHeight="1">
      <c r="A271" s="14">
        <f>A268</f>
        <v>3</v>
      </c>
      <c r="B271" s="8" t="s">
        <v>81</v>
      </c>
      <c r="C271" s="8">
        <f>C268+1</f>
        <v>12</v>
      </c>
      <c r="E271" s="15" t="s">
        <v>16</v>
      </c>
      <c r="I271" s="38"/>
    </row>
    <row r="272" spans="5:9" ht="16.5">
      <c r="E272" s="15" t="s">
        <v>79</v>
      </c>
      <c r="F272" s="10">
        <v>102</v>
      </c>
      <c r="G272" s="40"/>
      <c r="H272" s="41">
        <f>F272*G272</f>
        <v>0</v>
      </c>
      <c r="I272" s="38"/>
    </row>
    <row r="273" spans="7:9" ht="16.5">
      <c r="G273" s="40"/>
      <c r="H273" s="41"/>
      <c r="I273" s="38"/>
    </row>
    <row r="274" spans="1:9" ht="101.25" customHeight="1">
      <c r="A274" s="14">
        <f>A271</f>
        <v>3</v>
      </c>
      <c r="B274" s="8" t="s">
        <v>81</v>
      </c>
      <c r="C274" s="8">
        <f>C271+1</f>
        <v>13</v>
      </c>
      <c r="E274" s="15" t="s">
        <v>176</v>
      </c>
      <c r="I274" s="38"/>
    </row>
    <row r="275" spans="5:9" ht="16.5">
      <c r="E275" s="39" t="s">
        <v>82</v>
      </c>
      <c r="F275" s="10">
        <v>200</v>
      </c>
      <c r="G275" s="40"/>
      <c r="H275" s="41">
        <f>F275*G275</f>
        <v>0</v>
      </c>
      <c r="I275" s="38"/>
    </row>
    <row r="276" spans="5:9" ht="16.5">
      <c r="E276" s="39"/>
      <c r="G276" s="40"/>
      <c r="H276" s="41"/>
      <c r="I276" s="38"/>
    </row>
    <row r="277" spans="1:9" ht="128.25" customHeight="1">
      <c r="A277" s="14">
        <f>A274</f>
        <v>3</v>
      </c>
      <c r="B277" s="8" t="s">
        <v>81</v>
      </c>
      <c r="C277" s="8">
        <f>C274+1</f>
        <v>14</v>
      </c>
      <c r="E277" s="15" t="s">
        <v>175</v>
      </c>
      <c r="I277" s="38"/>
    </row>
    <row r="278" spans="5:9" ht="16.5">
      <c r="E278" s="39" t="s">
        <v>82</v>
      </c>
      <c r="F278" s="10">
        <v>1400</v>
      </c>
      <c r="G278" s="40"/>
      <c r="H278" s="41">
        <f>F278*G278</f>
        <v>0</v>
      </c>
      <c r="I278" s="38"/>
    </row>
    <row r="279" spans="5:9" ht="16.5">
      <c r="E279" s="39"/>
      <c r="G279" s="40"/>
      <c r="H279" s="41"/>
      <c r="I279" s="38"/>
    </row>
    <row r="280" spans="1:9" ht="131.25" customHeight="1">
      <c r="A280" s="14">
        <f>A274</f>
        <v>3</v>
      </c>
      <c r="B280" s="8" t="s">
        <v>81</v>
      </c>
      <c r="C280" s="8">
        <f>C277+1</f>
        <v>15</v>
      </c>
      <c r="E280" s="15" t="s">
        <v>177</v>
      </c>
      <c r="I280" s="38"/>
    </row>
    <row r="281" spans="5:9" ht="16.5">
      <c r="E281" s="39" t="s">
        <v>82</v>
      </c>
      <c r="F281" s="10">
        <v>105</v>
      </c>
      <c r="G281" s="40"/>
      <c r="H281" s="41">
        <f>F281*G281</f>
        <v>0</v>
      </c>
      <c r="I281" s="38"/>
    </row>
    <row r="282" spans="5:9" ht="16.5">
      <c r="E282" s="39"/>
      <c r="G282" s="40"/>
      <c r="H282" s="41"/>
      <c r="I282" s="38"/>
    </row>
    <row r="283" spans="1:10" ht="148.5">
      <c r="A283" s="14">
        <f>A274</f>
        <v>3</v>
      </c>
      <c r="B283" s="8" t="s">
        <v>81</v>
      </c>
      <c r="C283" s="8">
        <f>C280+1</f>
        <v>16</v>
      </c>
      <c r="E283" s="15" t="s">
        <v>48</v>
      </c>
      <c r="I283" s="38"/>
      <c r="J283" s="15"/>
    </row>
    <row r="284" spans="5:9" ht="16.5">
      <c r="E284" s="15" t="s">
        <v>79</v>
      </c>
      <c r="F284" s="10">
        <v>49</v>
      </c>
      <c r="G284" s="40"/>
      <c r="H284" s="41">
        <f>F284*G284</f>
        <v>0</v>
      </c>
      <c r="I284" s="38"/>
    </row>
    <row r="285" spans="7:9" ht="16.5">
      <c r="G285" s="40"/>
      <c r="H285" s="41"/>
      <c r="I285" s="38"/>
    </row>
    <row r="286" spans="1:10" ht="148.5">
      <c r="A286" s="14">
        <f>A283</f>
        <v>3</v>
      </c>
      <c r="B286" s="8" t="s">
        <v>81</v>
      </c>
      <c r="C286" s="8">
        <f>C283+1</f>
        <v>17</v>
      </c>
      <c r="E286" s="15" t="s">
        <v>49</v>
      </c>
      <c r="I286" s="38"/>
      <c r="J286" s="15"/>
    </row>
    <row r="287" spans="5:9" ht="16.5">
      <c r="E287" s="15" t="s">
        <v>79</v>
      </c>
      <c r="F287" s="10">
        <v>16</v>
      </c>
      <c r="G287" s="40"/>
      <c r="H287" s="41">
        <f>F287*G287</f>
        <v>0</v>
      </c>
      <c r="I287" s="38"/>
    </row>
    <row r="288" spans="7:9" ht="16.5">
      <c r="G288" s="40"/>
      <c r="H288" s="41"/>
      <c r="I288" s="38"/>
    </row>
    <row r="289" spans="1:9" ht="99">
      <c r="A289" s="14">
        <f>A286</f>
        <v>3</v>
      </c>
      <c r="B289" s="8" t="s">
        <v>81</v>
      </c>
      <c r="C289" s="8">
        <f>C286+1</f>
        <v>18</v>
      </c>
      <c r="E289" s="15" t="s">
        <v>182</v>
      </c>
      <c r="I289" s="38"/>
    </row>
    <row r="290" spans="5:9" ht="16.5">
      <c r="E290" s="15" t="s">
        <v>79</v>
      </c>
      <c r="F290" s="10">
        <v>60</v>
      </c>
      <c r="G290" s="40"/>
      <c r="H290" s="41">
        <f>F290*G290</f>
        <v>0</v>
      </c>
      <c r="I290" s="38"/>
    </row>
    <row r="291" spans="7:9" ht="16.5">
      <c r="G291" s="40"/>
      <c r="H291" s="41"/>
      <c r="I291" s="38"/>
    </row>
    <row r="292" spans="1:9" ht="99">
      <c r="A292" s="14">
        <f>A289</f>
        <v>3</v>
      </c>
      <c r="B292" s="8" t="s">
        <v>81</v>
      </c>
      <c r="C292" s="8">
        <f>C289+1</f>
        <v>19</v>
      </c>
      <c r="E292" s="15" t="s">
        <v>181</v>
      </c>
      <c r="I292" s="38"/>
    </row>
    <row r="293" spans="5:9" ht="16.5">
      <c r="E293" s="15" t="s">
        <v>79</v>
      </c>
      <c r="F293" s="10">
        <v>5</v>
      </c>
      <c r="G293" s="40"/>
      <c r="H293" s="41">
        <f>F293*G293</f>
        <v>0</v>
      </c>
      <c r="I293" s="38"/>
    </row>
    <row r="294" spans="7:9" ht="16.5">
      <c r="G294" s="40"/>
      <c r="H294" s="41"/>
      <c r="I294" s="38"/>
    </row>
    <row r="295" spans="1:9" ht="100.5" customHeight="1">
      <c r="A295" s="14">
        <f>A283</f>
        <v>3</v>
      </c>
      <c r="B295" s="8" t="s">
        <v>81</v>
      </c>
      <c r="C295" s="8">
        <f>C292+1</f>
        <v>20</v>
      </c>
      <c r="E295" s="15" t="s">
        <v>180</v>
      </c>
      <c r="I295" s="38"/>
    </row>
    <row r="296" spans="5:9" ht="16.5">
      <c r="E296" s="15" t="s">
        <v>79</v>
      </c>
      <c r="F296" s="10">
        <v>9</v>
      </c>
      <c r="G296" s="40"/>
      <c r="H296" s="41">
        <f>F296*G296</f>
        <v>0</v>
      </c>
      <c r="I296" s="38"/>
    </row>
    <row r="297" spans="7:9" ht="16.5">
      <c r="G297" s="40"/>
      <c r="H297" s="41"/>
      <c r="I297" s="38"/>
    </row>
    <row r="298" spans="1:9" ht="115.5">
      <c r="A298" s="14">
        <f>A286</f>
        <v>3</v>
      </c>
      <c r="B298" s="8" t="s">
        <v>81</v>
      </c>
      <c r="C298" s="8">
        <f>C295+1</f>
        <v>21</v>
      </c>
      <c r="E298" s="15" t="s">
        <v>179</v>
      </c>
      <c r="I298" s="38"/>
    </row>
    <row r="299" spans="5:9" ht="16.5">
      <c r="E299" s="15" t="s">
        <v>82</v>
      </c>
      <c r="F299" s="10">
        <v>45</v>
      </c>
      <c r="G299" s="40"/>
      <c r="H299" s="41">
        <f>F299*G299</f>
        <v>0</v>
      </c>
      <c r="I299" s="38"/>
    </row>
    <row r="300" spans="7:9" ht="16.5">
      <c r="G300" s="40"/>
      <c r="H300" s="41"/>
      <c r="I300" s="38"/>
    </row>
    <row r="301" spans="1:9" ht="33">
      <c r="A301" s="14">
        <f>A289</f>
        <v>3</v>
      </c>
      <c r="B301" s="8" t="s">
        <v>81</v>
      </c>
      <c r="C301" s="8">
        <f>C298+1</f>
        <v>22</v>
      </c>
      <c r="E301" s="15" t="s">
        <v>178</v>
      </c>
      <c r="I301" s="38"/>
    </row>
    <row r="302" spans="5:9" ht="16.5">
      <c r="E302" s="15" t="s">
        <v>78</v>
      </c>
      <c r="F302" s="10">
        <v>45</v>
      </c>
      <c r="G302" s="40"/>
      <c r="H302" s="41">
        <f>F302*G302</f>
        <v>0</v>
      </c>
      <c r="I302" s="38"/>
    </row>
    <row r="303" spans="7:9" ht="16.5">
      <c r="G303" s="40"/>
      <c r="H303" s="41"/>
      <c r="I303" s="38"/>
    </row>
    <row r="304" spans="1:9" ht="132">
      <c r="A304" s="14">
        <f>A289</f>
        <v>3</v>
      </c>
      <c r="B304" s="8" t="s">
        <v>81</v>
      </c>
      <c r="C304" s="8">
        <f>C301+1</f>
        <v>23</v>
      </c>
      <c r="E304" s="15" t="s">
        <v>17</v>
      </c>
      <c r="I304" s="38"/>
    </row>
    <row r="305" spans="5:9" ht="16.5">
      <c r="E305" s="15" t="s">
        <v>82</v>
      </c>
      <c r="F305" s="10">
        <v>24</v>
      </c>
      <c r="G305" s="40"/>
      <c r="H305" s="41">
        <f>F305*G305</f>
        <v>0</v>
      </c>
      <c r="I305" s="38"/>
    </row>
    <row r="306" spans="7:9" ht="16.5">
      <c r="G306" s="40"/>
      <c r="H306" s="41"/>
      <c r="I306" s="38"/>
    </row>
    <row r="307" spans="1:9" ht="132">
      <c r="A307" s="14">
        <f>A295</f>
        <v>3</v>
      </c>
      <c r="B307" s="8" t="s">
        <v>81</v>
      </c>
      <c r="C307" s="8">
        <f>C304+1</f>
        <v>24</v>
      </c>
      <c r="E307" s="15" t="s">
        <v>18</v>
      </c>
      <c r="I307" s="38"/>
    </row>
    <row r="308" spans="5:9" ht="16.5">
      <c r="E308" s="15" t="s">
        <v>82</v>
      </c>
      <c r="F308" s="10">
        <v>60</v>
      </c>
      <c r="G308" s="40"/>
      <c r="H308" s="41">
        <f>F308*G308</f>
        <v>0</v>
      </c>
      <c r="I308" s="38"/>
    </row>
    <row r="309" spans="7:9" ht="16.5">
      <c r="G309" s="40"/>
      <c r="H309" s="41"/>
      <c r="I309" s="38"/>
    </row>
    <row r="310" spans="1:9" ht="101.25" customHeight="1">
      <c r="A310" s="14">
        <f>A298</f>
        <v>3</v>
      </c>
      <c r="B310" s="8" t="s">
        <v>81</v>
      </c>
      <c r="C310" s="8">
        <f>C307+1</f>
        <v>25</v>
      </c>
      <c r="E310" s="15" t="s">
        <v>19</v>
      </c>
      <c r="I310" s="38"/>
    </row>
    <row r="311" spans="5:9" ht="16.5">
      <c r="E311" s="15" t="s">
        <v>79</v>
      </c>
      <c r="F311" s="10">
        <v>7</v>
      </c>
      <c r="G311" s="40"/>
      <c r="H311" s="41">
        <f>F311*G311</f>
        <v>0</v>
      </c>
      <c r="I311" s="38"/>
    </row>
    <row r="312" spans="7:9" ht="16.5">
      <c r="G312" s="40"/>
      <c r="H312" s="41"/>
      <c r="I312" s="38"/>
    </row>
    <row r="313" spans="1:9" ht="48.75" customHeight="1">
      <c r="A313" s="14">
        <f>A271</f>
        <v>3</v>
      </c>
      <c r="B313" s="8" t="s">
        <v>81</v>
      </c>
      <c r="C313" s="8">
        <f>C310+1</f>
        <v>26</v>
      </c>
      <c r="E313" s="15" t="s">
        <v>140</v>
      </c>
      <c r="I313" s="38"/>
    </row>
    <row r="314" spans="5:9" ht="16.5">
      <c r="E314" s="15" t="s">
        <v>79</v>
      </c>
      <c r="F314" s="10">
        <v>92</v>
      </c>
      <c r="G314" s="40"/>
      <c r="H314" s="41">
        <f>F314*G314</f>
        <v>0</v>
      </c>
      <c r="I314" s="38"/>
    </row>
    <row r="315" spans="7:9" ht="16.5">
      <c r="G315" s="40"/>
      <c r="H315" s="41"/>
      <c r="I315" s="38"/>
    </row>
    <row r="316" spans="1:8" s="3" customFormat="1" ht="99">
      <c r="A316" s="14">
        <f>A313</f>
        <v>3</v>
      </c>
      <c r="B316" s="8" t="s">
        <v>81</v>
      </c>
      <c r="C316" s="8">
        <f>C313+1</f>
        <v>27</v>
      </c>
      <c r="D316" s="8"/>
      <c r="E316" s="15" t="s">
        <v>141</v>
      </c>
      <c r="F316" s="10"/>
      <c r="G316" s="10"/>
      <c r="H316" s="11"/>
    </row>
    <row r="317" spans="1:8" s="3" customFormat="1" ht="16.5">
      <c r="A317" s="14"/>
      <c r="B317" s="8"/>
      <c r="C317" s="8"/>
      <c r="D317" s="8"/>
      <c r="E317" s="39" t="s">
        <v>82</v>
      </c>
      <c r="F317" s="10">
        <v>38</v>
      </c>
      <c r="G317" s="40"/>
      <c r="H317" s="41">
        <f>F317*G317</f>
        <v>0</v>
      </c>
    </row>
    <row r="318" spans="1:8" s="3" customFormat="1" ht="16.5">
      <c r="A318" s="14"/>
      <c r="B318" s="8"/>
      <c r="C318" s="8"/>
      <c r="D318" s="8"/>
      <c r="E318" s="39"/>
      <c r="F318" s="10"/>
      <c r="G318" s="40"/>
      <c r="H318" s="41"/>
    </row>
    <row r="319" spans="1:8" s="3" customFormat="1" ht="115.5" customHeight="1">
      <c r="A319" s="14">
        <f>A316</f>
        <v>3</v>
      </c>
      <c r="B319" s="8" t="s">
        <v>81</v>
      </c>
      <c r="C319" s="8">
        <f>C316+1</f>
        <v>28</v>
      </c>
      <c r="D319" s="8"/>
      <c r="E319" s="15" t="s">
        <v>183</v>
      </c>
      <c r="F319" s="10"/>
      <c r="G319" s="10"/>
      <c r="H319" s="11"/>
    </row>
    <row r="320" spans="1:8" s="3" customFormat="1" ht="16.5">
      <c r="A320" s="14"/>
      <c r="B320" s="8"/>
      <c r="C320" s="8"/>
      <c r="D320" s="8"/>
      <c r="E320" s="39" t="s">
        <v>79</v>
      </c>
      <c r="F320" s="10">
        <v>1</v>
      </c>
      <c r="G320" s="40"/>
      <c r="H320" s="41">
        <f>F320*G320</f>
        <v>0</v>
      </c>
    </row>
    <row r="321" spans="5:9" ht="17.25" thickBot="1">
      <c r="E321" s="23"/>
      <c r="F321" s="24"/>
      <c r="G321" s="24"/>
      <c r="H321" s="25"/>
      <c r="I321" s="38"/>
    </row>
    <row r="322" spans="1:9" ht="17.25" thickTop="1">
      <c r="A322" s="56"/>
      <c r="B322" s="56"/>
      <c r="C322" s="56"/>
      <c r="D322" s="56"/>
      <c r="E322" s="9" t="s">
        <v>87</v>
      </c>
      <c r="F322" s="26"/>
      <c r="G322" s="26"/>
      <c r="H322" s="35">
        <f>SUM(H237:H321)</f>
        <v>0</v>
      </c>
      <c r="I322" s="38"/>
    </row>
    <row r="323" spans="1:9" ht="16.5">
      <c r="A323" s="56"/>
      <c r="B323" s="56"/>
      <c r="C323" s="56"/>
      <c r="D323" s="56"/>
      <c r="E323" s="9"/>
      <c r="F323" s="26"/>
      <c r="G323" s="26"/>
      <c r="H323" s="35"/>
      <c r="I323" s="38"/>
    </row>
    <row r="324" spans="1:8" s="3" customFormat="1" ht="16.5">
      <c r="A324" s="7">
        <f>A234</f>
        <v>2</v>
      </c>
      <c r="B324" s="18" t="s">
        <v>81</v>
      </c>
      <c r="C324" s="18">
        <f>C234+1</f>
        <v>4</v>
      </c>
      <c r="D324" s="18"/>
      <c r="E324" s="9" t="s">
        <v>91</v>
      </c>
      <c r="F324" s="26"/>
      <c r="G324" s="26"/>
      <c r="H324" s="35"/>
    </row>
    <row r="325" spans="1:8" s="3" customFormat="1" ht="16.5">
      <c r="A325" s="7"/>
      <c r="B325" s="18"/>
      <c r="C325" s="18"/>
      <c r="D325" s="18"/>
      <c r="E325" s="9"/>
      <c r="F325" s="26"/>
      <c r="G325" s="26"/>
      <c r="H325" s="35"/>
    </row>
    <row r="326" spans="1:8" s="3" customFormat="1" ht="409.5">
      <c r="A326" s="14">
        <f>C324</f>
        <v>4</v>
      </c>
      <c r="B326" s="8" t="s">
        <v>81</v>
      </c>
      <c r="C326" s="8">
        <v>1</v>
      </c>
      <c r="D326" s="8"/>
      <c r="E326" s="15" t="s">
        <v>184</v>
      </c>
      <c r="F326" s="10"/>
      <c r="G326" s="10"/>
      <c r="H326" s="11"/>
    </row>
    <row r="327" spans="1:8" s="3" customFormat="1" ht="16.5">
      <c r="A327" s="14"/>
      <c r="B327" s="8"/>
      <c r="C327" s="8"/>
      <c r="D327" s="8"/>
      <c r="E327" s="15" t="s">
        <v>95</v>
      </c>
      <c r="F327" s="10" t="s">
        <v>96</v>
      </c>
      <c r="G327" s="10"/>
      <c r="H327" s="11"/>
    </row>
    <row r="328" spans="1:8" s="3" customFormat="1" ht="16.5">
      <c r="A328" s="14"/>
      <c r="B328" s="8"/>
      <c r="C328" s="8"/>
      <c r="D328" s="8"/>
      <c r="E328" s="15" t="s">
        <v>97</v>
      </c>
      <c r="F328" s="10" t="s">
        <v>96</v>
      </c>
      <c r="G328" s="40"/>
      <c r="H328" s="41"/>
    </row>
    <row r="329" spans="1:8" s="3" customFormat="1" ht="16.5">
      <c r="A329" s="14"/>
      <c r="B329" s="8"/>
      <c r="C329" s="8"/>
      <c r="D329" s="8"/>
      <c r="E329" s="15" t="s">
        <v>98</v>
      </c>
      <c r="F329" s="10" t="s">
        <v>96</v>
      </c>
      <c r="G329" s="40"/>
      <c r="H329" s="41"/>
    </row>
    <row r="330" spans="1:8" s="3" customFormat="1" ht="16.5">
      <c r="A330" s="14"/>
      <c r="B330" s="8"/>
      <c r="C330" s="8"/>
      <c r="D330" s="8"/>
      <c r="E330" s="15" t="s">
        <v>99</v>
      </c>
      <c r="F330" s="10" t="s">
        <v>96</v>
      </c>
      <c r="G330" s="10"/>
      <c r="H330" s="11"/>
    </row>
    <row r="331" spans="1:8" s="3" customFormat="1" ht="16.5">
      <c r="A331" s="14"/>
      <c r="B331" s="8"/>
      <c r="C331" s="8"/>
      <c r="D331" s="8"/>
      <c r="E331" s="15" t="s">
        <v>100</v>
      </c>
      <c r="F331" s="10" t="s">
        <v>101</v>
      </c>
      <c r="G331" s="40"/>
      <c r="H331" s="41"/>
    </row>
    <row r="332" spans="1:8" s="3" customFormat="1" ht="16.5">
      <c r="A332" s="14"/>
      <c r="B332" s="8"/>
      <c r="C332" s="8"/>
      <c r="D332" s="8"/>
      <c r="E332" s="15" t="s">
        <v>102</v>
      </c>
      <c r="F332" s="10" t="s">
        <v>96</v>
      </c>
      <c r="G332" s="10"/>
      <c r="H332" s="11"/>
    </row>
    <row r="333" spans="1:8" s="3" customFormat="1" ht="33">
      <c r="A333" s="14"/>
      <c r="B333" s="8"/>
      <c r="C333" s="8"/>
      <c r="D333" s="8"/>
      <c r="E333" s="15" t="s">
        <v>103</v>
      </c>
      <c r="F333" s="10" t="s">
        <v>96</v>
      </c>
      <c r="G333" s="10"/>
      <c r="H333" s="11"/>
    </row>
    <row r="334" spans="1:8" s="3" customFormat="1" ht="16.5">
      <c r="A334" s="14"/>
      <c r="B334" s="8"/>
      <c r="C334" s="8"/>
      <c r="D334" s="8"/>
      <c r="E334" s="15" t="s">
        <v>104</v>
      </c>
      <c r="F334" s="10" t="s">
        <v>96</v>
      </c>
      <c r="G334" s="40"/>
      <c r="H334" s="41"/>
    </row>
    <row r="335" spans="1:8" s="3" customFormat="1" ht="33">
      <c r="A335" s="14"/>
      <c r="B335" s="8"/>
      <c r="C335" s="8"/>
      <c r="D335" s="8"/>
      <c r="E335" s="59" t="s">
        <v>105</v>
      </c>
      <c r="F335" s="60" t="s">
        <v>96</v>
      </c>
      <c r="G335" s="61"/>
      <c r="H335" s="62"/>
    </row>
    <row r="336" spans="1:8" s="3" customFormat="1" ht="15.75" customHeight="1">
      <c r="A336" s="14"/>
      <c r="B336" s="8"/>
      <c r="C336" s="8"/>
      <c r="D336" s="8"/>
      <c r="E336" s="63" t="s">
        <v>156</v>
      </c>
      <c r="F336" s="64"/>
      <c r="G336" s="65"/>
      <c r="H336" s="66"/>
    </row>
    <row r="337" spans="1:8" s="3" customFormat="1" ht="16.5">
      <c r="A337" s="14"/>
      <c r="B337" s="8"/>
      <c r="C337" s="8"/>
      <c r="D337" s="8"/>
      <c r="E337" s="15"/>
      <c r="F337" s="10"/>
      <c r="G337" s="40"/>
      <c r="H337" s="41"/>
    </row>
    <row r="338" spans="1:8" s="3" customFormat="1" ht="16.5">
      <c r="A338" s="14">
        <f>A326</f>
        <v>4</v>
      </c>
      <c r="B338" s="8" t="str">
        <f>B326</f>
        <v>.</v>
      </c>
      <c r="C338" s="8">
        <f>C326+1</f>
        <v>2</v>
      </c>
      <c r="D338" s="8"/>
      <c r="E338" s="67" t="s">
        <v>106</v>
      </c>
      <c r="F338" s="10"/>
      <c r="G338" s="40"/>
      <c r="H338" s="41"/>
    </row>
    <row r="339" spans="1:8" s="3" customFormat="1" ht="144" customHeight="1">
      <c r="A339" s="14"/>
      <c r="B339" s="8"/>
      <c r="C339" s="8"/>
      <c r="D339" s="8"/>
      <c r="E339" s="15" t="s">
        <v>142</v>
      </c>
      <c r="F339" s="10"/>
      <c r="G339" s="10"/>
      <c r="H339" s="11"/>
    </row>
    <row r="340" spans="1:8" s="3" customFormat="1" ht="16.5">
      <c r="A340" s="14"/>
      <c r="B340" s="8"/>
      <c r="C340" s="8"/>
      <c r="D340" s="8"/>
      <c r="E340" s="15" t="s">
        <v>107</v>
      </c>
      <c r="F340" s="10" t="s">
        <v>108</v>
      </c>
      <c r="G340" s="10"/>
      <c r="H340" s="11"/>
    </row>
    <row r="341" spans="1:8" s="3" customFormat="1" ht="18" customHeight="1">
      <c r="A341" s="14"/>
      <c r="B341" s="8"/>
      <c r="C341" s="8"/>
      <c r="D341" s="8"/>
      <c r="E341" s="15" t="s">
        <v>109</v>
      </c>
      <c r="F341" s="10" t="s">
        <v>108</v>
      </c>
      <c r="G341" s="10"/>
      <c r="H341" s="11"/>
    </row>
    <row r="342" spans="1:8" s="3" customFormat="1" ht="16.5">
      <c r="A342" s="56"/>
      <c r="B342" s="56"/>
      <c r="C342" s="56"/>
      <c r="D342" s="56"/>
      <c r="E342" s="15" t="s">
        <v>110</v>
      </c>
      <c r="F342" s="10" t="s">
        <v>111</v>
      </c>
      <c r="G342" s="26"/>
      <c r="H342" s="35"/>
    </row>
    <row r="343" spans="1:8" s="3" customFormat="1" ht="16.5">
      <c r="A343" s="56"/>
      <c r="B343" s="56"/>
      <c r="C343" s="56"/>
      <c r="D343" s="56"/>
      <c r="E343" s="59" t="s">
        <v>112</v>
      </c>
      <c r="F343" s="60" t="s">
        <v>113</v>
      </c>
      <c r="G343" s="68"/>
      <c r="H343" s="69"/>
    </row>
    <row r="344" spans="1:8" s="3" customFormat="1" ht="30.75" customHeight="1">
      <c r="A344" s="56"/>
      <c r="B344" s="56"/>
      <c r="C344" s="56"/>
      <c r="D344" s="56"/>
      <c r="E344" s="176" t="s">
        <v>185</v>
      </c>
      <c r="F344" s="176"/>
      <c r="G344" s="176"/>
      <c r="H344" s="70"/>
    </row>
    <row r="345" spans="1:8" s="3" customFormat="1" ht="16.5">
      <c r="A345" s="56"/>
      <c r="B345" s="56"/>
      <c r="C345" s="56"/>
      <c r="D345" s="56"/>
      <c r="E345" s="71"/>
      <c r="F345" s="71"/>
      <c r="G345" s="72"/>
      <c r="H345" s="70"/>
    </row>
    <row r="346" spans="1:8" s="3" customFormat="1" ht="16.5">
      <c r="A346" s="56"/>
      <c r="B346" s="56"/>
      <c r="C346" s="56"/>
      <c r="D346" s="56"/>
      <c r="E346" s="176" t="s">
        <v>146</v>
      </c>
      <c r="F346" s="176"/>
      <c r="G346" s="176"/>
      <c r="H346" s="73">
        <f>SUM(H336+H344)</f>
        <v>0</v>
      </c>
    </row>
    <row r="347" spans="1:8" s="3" customFormat="1" ht="12.75">
      <c r="A347" s="56"/>
      <c r="B347" s="56"/>
      <c r="C347" s="56"/>
      <c r="D347" s="56"/>
      <c r="E347" s="38"/>
      <c r="F347" s="57"/>
      <c r="G347" s="58"/>
      <c r="H347" s="38"/>
    </row>
    <row r="348" spans="1:8" s="3" customFormat="1" ht="16.5">
      <c r="A348" s="7">
        <f>A234</f>
        <v>2</v>
      </c>
      <c r="B348" s="18" t="s">
        <v>81</v>
      </c>
      <c r="C348" s="18">
        <f>C324+1</f>
        <v>5</v>
      </c>
      <c r="D348" s="18"/>
      <c r="E348" s="9" t="s">
        <v>114</v>
      </c>
      <c r="F348" s="26"/>
      <c r="G348" s="26"/>
      <c r="H348" s="35"/>
    </row>
    <row r="349" spans="1:8" s="3" customFormat="1" ht="16.5">
      <c r="A349" s="7"/>
      <c r="B349" s="18"/>
      <c r="C349" s="18"/>
      <c r="D349" s="18"/>
      <c r="E349" s="9"/>
      <c r="F349" s="26"/>
      <c r="G349" s="26"/>
      <c r="H349" s="35"/>
    </row>
    <row r="350" spans="1:8" s="3" customFormat="1" ht="30.75" customHeight="1">
      <c r="A350" s="7"/>
      <c r="B350" s="18"/>
      <c r="C350" s="18"/>
      <c r="D350" s="18"/>
      <c r="E350" s="172" t="s">
        <v>50</v>
      </c>
      <c r="F350" s="172"/>
      <c r="G350" s="172"/>
      <c r="H350" s="172"/>
    </row>
    <row r="351" spans="1:8" s="3" customFormat="1" ht="16.5">
      <c r="A351" s="7"/>
      <c r="B351" s="18"/>
      <c r="C351" s="18"/>
      <c r="D351" s="18"/>
      <c r="E351" s="9"/>
      <c r="F351" s="26"/>
      <c r="G351" s="26"/>
      <c r="H351" s="35"/>
    </row>
    <row r="352" spans="1:8" s="3" customFormat="1" ht="16.5">
      <c r="A352" s="18">
        <f>A348</f>
        <v>2</v>
      </c>
      <c r="B352" s="9" t="s">
        <v>81</v>
      </c>
      <c r="C352" s="18">
        <f>C348</f>
        <v>5</v>
      </c>
      <c r="D352" s="9">
        <f>1</f>
        <v>1</v>
      </c>
      <c r="E352" s="9" t="s">
        <v>94</v>
      </c>
      <c r="F352" s="9"/>
      <c r="G352" s="26"/>
      <c r="H352" s="9"/>
    </row>
    <row r="353" spans="1:8" s="3" customFormat="1" ht="16.5">
      <c r="A353" s="56"/>
      <c r="B353" s="56"/>
      <c r="C353" s="56"/>
      <c r="D353" s="56"/>
      <c r="E353" s="74"/>
      <c r="F353" s="75"/>
      <c r="G353" s="76"/>
      <c r="H353" s="77"/>
    </row>
    <row r="354" spans="1:8" s="3" customFormat="1" ht="66">
      <c r="A354" s="8">
        <f>C352</f>
        <v>5</v>
      </c>
      <c r="B354" s="78" t="s">
        <v>81</v>
      </c>
      <c r="C354" s="8">
        <f>D352</f>
        <v>1</v>
      </c>
      <c r="D354" s="15">
        <f>1</f>
        <v>1</v>
      </c>
      <c r="E354" s="15" t="s">
        <v>117</v>
      </c>
      <c r="F354" s="15"/>
      <c r="G354" s="58"/>
      <c r="H354" s="15"/>
    </row>
    <row r="355" spans="1:8" s="3" customFormat="1" ht="16.5">
      <c r="A355" s="38"/>
      <c r="B355" s="38"/>
      <c r="C355" s="15"/>
      <c r="D355" s="15"/>
      <c r="E355" s="15" t="s">
        <v>82</v>
      </c>
      <c r="F355" s="10">
        <v>6</v>
      </c>
      <c r="G355" s="10"/>
      <c r="H355" s="41">
        <f>F355*G355</f>
        <v>0</v>
      </c>
    </row>
    <row r="356" spans="1:8" s="3" customFormat="1" ht="16.5">
      <c r="A356" s="56"/>
      <c r="B356" s="56"/>
      <c r="C356" s="15"/>
      <c r="D356" s="15"/>
      <c r="E356" s="15"/>
      <c r="F356" s="10"/>
      <c r="G356" s="10"/>
      <c r="H356" s="15"/>
    </row>
    <row r="357" spans="1:8" s="3" customFormat="1" ht="66">
      <c r="A357" s="8">
        <f>A354</f>
        <v>5</v>
      </c>
      <c r="B357" s="78" t="s">
        <v>81</v>
      </c>
      <c r="C357" s="8">
        <f>C354</f>
        <v>1</v>
      </c>
      <c r="D357" s="15">
        <f>D354+1</f>
        <v>2</v>
      </c>
      <c r="E357" s="15" t="s">
        <v>118</v>
      </c>
      <c r="F357" s="10"/>
      <c r="G357" s="79"/>
      <c r="H357" s="15"/>
    </row>
    <row r="358" spans="1:8" s="3" customFormat="1" ht="16.5">
      <c r="A358" s="56"/>
      <c r="B358" s="56"/>
      <c r="C358" s="15"/>
      <c r="D358" s="15"/>
      <c r="E358" s="15" t="s">
        <v>82</v>
      </c>
      <c r="F358" s="10">
        <v>37</v>
      </c>
      <c r="G358" s="10"/>
      <c r="H358" s="41">
        <f>F358*G358</f>
        <v>0</v>
      </c>
    </row>
    <row r="359" spans="1:8" s="3" customFormat="1" ht="16.5">
      <c r="A359" s="56"/>
      <c r="B359" s="56"/>
      <c r="C359" s="15"/>
      <c r="D359" s="15"/>
      <c r="E359" s="15"/>
      <c r="F359" s="10"/>
      <c r="G359" s="10"/>
      <c r="H359" s="15"/>
    </row>
    <row r="360" spans="1:8" s="3" customFormat="1" ht="30" customHeight="1">
      <c r="A360" s="8">
        <f>A357</f>
        <v>5</v>
      </c>
      <c r="B360" s="78" t="s">
        <v>81</v>
      </c>
      <c r="C360" s="8">
        <f>C357</f>
        <v>1</v>
      </c>
      <c r="D360" s="15">
        <f>D357+1</f>
        <v>3</v>
      </c>
      <c r="E360" s="15" t="s">
        <v>143</v>
      </c>
      <c r="F360" s="10"/>
      <c r="G360" s="10"/>
      <c r="H360" s="15"/>
    </row>
    <row r="361" spans="1:8" s="3" customFormat="1" ht="16.5">
      <c r="A361" s="56"/>
      <c r="B361" s="56"/>
      <c r="C361" s="15"/>
      <c r="D361" s="15"/>
      <c r="E361" s="15" t="s">
        <v>82</v>
      </c>
      <c r="F361" s="10">
        <v>6</v>
      </c>
      <c r="G361" s="10"/>
      <c r="H361" s="41">
        <f>F361*G361</f>
        <v>0</v>
      </c>
    </row>
    <row r="362" spans="1:8" s="3" customFormat="1" ht="16.5">
      <c r="A362" s="56"/>
      <c r="B362" s="56"/>
      <c r="C362" s="15"/>
      <c r="D362" s="15"/>
      <c r="E362" s="15"/>
      <c r="F362" s="10"/>
      <c r="G362" s="10"/>
      <c r="H362" s="15"/>
    </row>
    <row r="363" spans="1:8" s="3" customFormat="1" ht="30" customHeight="1">
      <c r="A363" s="8">
        <f>A360</f>
        <v>5</v>
      </c>
      <c r="B363" s="78" t="s">
        <v>81</v>
      </c>
      <c r="C363" s="8">
        <f>C360</f>
        <v>1</v>
      </c>
      <c r="D363" s="15">
        <f>D360+1</f>
        <v>4</v>
      </c>
      <c r="E363" s="15" t="s">
        <v>144</v>
      </c>
      <c r="F363" s="10"/>
      <c r="G363" s="10"/>
      <c r="H363" s="15"/>
    </row>
    <row r="364" spans="1:8" s="3" customFormat="1" ht="16.5">
      <c r="A364" s="56"/>
      <c r="B364" s="56"/>
      <c r="C364" s="15"/>
      <c r="D364" s="15"/>
      <c r="E364" s="15" t="s">
        <v>82</v>
      </c>
      <c r="F364" s="10">
        <v>37</v>
      </c>
      <c r="G364" s="79"/>
      <c r="H364" s="41">
        <f>F364*G364</f>
        <v>0</v>
      </c>
    </row>
    <row r="365" spans="1:8" s="3" customFormat="1" ht="16.5">
      <c r="A365" s="56"/>
      <c r="B365" s="56"/>
      <c r="C365" s="15"/>
      <c r="D365" s="15"/>
      <c r="E365" s="15"/>
      <c r="F365" s="15"/>
      <c r="G365" s="10"/>
      <c r="H365" s="15"/>
    </row>
    <row r="366" spans="1:8" s="3" customFormat="1" ht="16.5">
      <c r="A366" s="8">
        <f>A363</f>
        <v>5</v>
      </c>
      <c r="B366" s="78" t="s">
        <v>81</v>
      </c>
      <c r="C366" s="8">
        <f>C363</f>
        <v>1</v>
      </c>
      <c r="D366" s="15">
        <f>D363+1</f>
        <v>5</v>
      </c>
      <c r="E366" s="15" t="s">
        <v>137</v>
      </c>
      <c r="F366" s="15"/>
      <c r="G366" s="10"/>
      <c r="H366" s="15"/>
    </row>
    <row r="367" spans="1:8" s="3" customFormat="1" ht="16.5">
      <c r="A367" s="56"/>
      <c r="B367" s="56"/>
      <c r="C367" s="15"/>
      <c r="D367" s="15"/>
      <c r="E367" s="15" t="s">
        <v>82</v>
      </c>
      <c r="F367" s="10">
        <v>43</v>
      </c>
      <c r="G367" s="79"/>
      <c r="H367" s="41">
        <f>F367*G367</f>
        <v>0</v>
      </c>
    </row>
    <row r="368" spans="1:8" s="3" customFormat="1" ht="16.5">
      <c r="A368" s="56"/>
      <c r="B368" s="56"/>
      <c r="C368" s="15"/>
      <c r="D368" s="15"/>
      <c r="E368" s="15"/>
      <c r="F368" s="15"/>
      <c r="G368" s="10"/>
      <c r="H368" s="15"/>
    </row>
    <row r="369" spans="1:8" s="3" customFormat="1" ht="99">
      <c r="A369" s="8">
        <f>A366</f>
        <v>5</v>
      </c>
      <c r="B369" s="78" t="s">
        <v>81</v>
      </c>
      <c r="C369" s="8">
        <f>C366</f>
        <v>1</v>
      </c>
      <c r="D369" s="15">
        <f>D366+1</f>
        <v>6</v>
      </c>
      <c r="E369" s="15" t="s">
        <v>138</v>
      </c>
      <c r="F369" s="15"/>
      <c r="G369" s="10"/>
      <c r="H369" s="15"/>
    </row>
    <row r="370" spans="1:8" s="3" customFormat="1" ht="16.5">
      <c r="A370" s="56"/>
      <c r="B370" s="56"/>
      <c r="C370" s="15"/>
      <c r="D370" s="15"/>
      <c r="E370" s="15" t="s">
        <v>79</v>
      </c>
      <c r="F370" s="10">
        <v>1</v>
      </c>
      <c r="G370" s="79"/>
      <c r="H370" s="41">
        <f>F370*G370</f>
        <v>0</v>
      </c>
    </row>
    <row r="371" spans="1:8" s="3" customFormat="1" ht="16.5">
      <c r="A371" s="56"/>
      <c r="B371" s="56"/>
      <c r="C371" s="15"/>
      <c r="D371" s="15"/>
      <c r="E371" s="15"/>
      <c r="F371" s="10"/>
      <c r="G371" s="79"/>
      <c r="H371" s="41"/>
    </row>
    <row r="372" spans="1:8" s="3" customFormat="1" ht="33">
      <c r="A372" s="8">
        <f>A369</f>
        <v>5</v>
      </c>
      <c r="B372" s="78" t="s">
        <v>81</v>
      </c>
      <c r="C372" s="8">
        <f>C369</f>
        <v>1</v>
      </c>
      <c r="D372" s="15">
        <f>D369+1</f>
        <v>7</v>
      </c>
      <c r="E372" s="15" t="s">
        <v>119</v>
      </c>
      <c r="F372" s="15"/>
      <c r="G372" s="10"/>
      <c r="H372" s="15"/>
    </row>
    <row r="373" spans="1:8" s="3" customFormat="1" ht="16.5">
      <c r="A373" s="56"/>
      <c r="B373" s="56"/>
      <c r="C373" s="15"/>
      <c r="D373" s="15"/>
      <c r="E373" s="15" t="s">
        <v>82</v>
      </c>
      <c r="F373" s="10">
        <v>43</v>
      </c>
      <c r="G373" s="79"/>
      <c r="H373" s="41">
        <f>F373*G373</f>
        <v>0</v>
      </c>
    </row>
    <row r="374" spans="1:8" s="3" customFormat="1" ht="16.5">
      <c r="A374" s="56"/>
      <c r="B374" s="56"/>
      <c r="C374" s="15"/>
      <c r="D374" s="15"/>
      <c r="E374" s="15"/>
      <c r="F374" s="15"/>
      <c r="G374" s="10"/>
      <c r="H374" s="15"/>
    </row>
    <row r="375" spans="1:8" s="3" customFormat="1" ht="33">
      <c r="A375" s="8">
        <f>A372</f>
        <v>5</v>
      </c>
      <c r="B375" s="78" t="s">
        <v>81</v>
      </c>
      <c r="C375" s="8">
        <f>C372</f>
        <v>1</v>
      </c>
      <c r="D375" s="15">
        <f>D372+1</f>
        <v>8</v>
      </c>
      <c r="E375" s="15" t="s">
        <v>120</v>
      </c>
      <c r="F375" s="15"/>
      <c r="G375" s="10"/>
      <c r="H375" s="15"/>
    </row>
    <row r="376" spans="1:8" s="3" customFormat="1" ht="16.5">
      <c r="A376" s="56"/>
      <c r="B376" s="56"/>
      <c r="C376" s="15"/>
      <c r="D376" s="15"/>
      <c r="E376" s="15" t="s">
        <v>79</v>
      </c>
      <c r="F376" s="10">
        <v>4</v>
      </c>
      <c r="G376" s="79"/>
      <c r="H376" s="41">
        <f>F376*G376</f>
        <v>0</v>
      </c>
    </row>
    <row r="377" spans="1:8" s="3" customFormat="1" ht="16.5">
      <c r="A377" s="56"/>
      <c r="B377" s="56"/>
      <c r="C377" s="15"/>
      <c r="D377" s="15"/>
      <c r="E377" s="15"/>
      <c r="F377" s="15"/>
      <c r="G377" s="10"/>
      <c r="H377" s="15"/>
    </row>
    <row r="378" spans="1:8" s="3" customFormat="1" ht="33">
      <c r="A378" s="8">
        <f>A375</f>
        <v>5</v>
      </c>
      <c r="B378" s="78" t="s">
        <v>81</v>
      </c>
      <c r="C378" s="8">
        <f>C375</f>
        <v>1</v>
      </c>
      <c r="D378" s="15">
        <f>D375+1</f>
        <v>9</v>
      </c>
      <c r="E378" s="15" t="s">
        <v>121</v>
      </c>
      <c r="F378" s="15"/>
      <c r="G378" s="10"/>
      <c r="H378" s="15"/>
    </row>
    <row r="379" spans="1:8" s="3" customFormat="1" ht="16.5">
      <c r="A379" s="56"/>
      <c r="B379" s="56"/>
      <c r="C379" s="15"/>
      <c r="D379" s="15"/>
      <c r="E379" s="15" t="s">
        <v>82</v>
      </c>
      <c r="F379" s="10">
        <v>43</v>
      </c>
      <c r="G379" s="79"/>
      <c r="H379" s="41">
        <f>F379*G379</f>
        <v>0</v>
      </c>
    </row>
    <row r="380" spans="1:8" s="3" customFormat="1" ht="16.5">
      <c r="A380" s="56"/>
      <c r="B380" s="56"/>
      <c r="C380" s="15"/>
      <c r="D380" s="15"/>
      <c r="E380" s="15"/>
      <c r="F380" s="15"/>
      <c r="G380" s="10"/>
      <c r="H380" s="15"/>
    </row>
    <row r="381" spans="1:8" s="3" customFormat="1" ht="33">
      <c r="A381" s="8">
        <f>A378</f>
        <v>5</v>
      </c>
      <c r="B381" s="78" t="s">
        <v>81</v>
      </c>
      <c r="C381" s="8">
        <f>C378</f>
        <v>1</v>
      </c>
      <c r="D381" s="15">
        <f>D378+1</f>
        <v>10</v>
      </c>
      <c r="E381" s="15" t="s">
        <v>155</v>
      </c>
      <c r="F381" s="15"/>
      <c r="G381" s="10"/>
      <c r="H381" s="15"/>
    </row>
    <row r="382" spans="1:8" s="3" customFormat="1" ht="16.5">
      <c r="A382" s="56"/>
      <c r="B382" s="56"/>
      <c r="C382" s="15"/>
      <c r="D382" s="15"/>
      <c r="E382" s="15" t="s">
        <v>79</v>
      </c>
      <c r="F382" s="10">
        <v>1</v>
      </c>
      <c r="G382" s="10"/>
      <c r="H382" s="41">
        <f>F382*G382</f>
        <v>0</v>
      </c>
    </row>
    <row r="383" spans="1:8" s="3" customFormat="1" ht="16.5">
      <c r="A383" s="56"/>
      <c r="B383" s="56"/>
      <c r="C383" s="15"/>
      <c r="D383" s="15"/>
      <c r="E383" s="15"/>
      <c r="F383" s="10"/>
      <c r="G383" s="10"/>
      <c r="H383" s="41"/>
    </row>
    <row r="384" spans="1:8" s="3" customFormat="1" ht="33">
      <c r="A384" s="8">
        <f>A381</f>
        <v>5</v>
      </c>
      <c r="B384" s="78" t="s">
        <v>81</v>
      </c>
      <c r="C384" s="8">
        <f>C381</f>
        <v>1</v>
      </c>
      <c r="D384" s="15">
        <f>D381+1</f>
        <v>11</v>
      </c>
      <c r="E384" s="15" t="s">
        <v>145</v>
      </c>
      <c r="F384" s="15"/>
      <c r="G384" s="10"/>
      <c r="H384" s="15"/>
    </row>
    <row r="385" spans="1:8" s="3" customFormat="1" ht="16.5">
      <c r="A385" s="56"/>
      <c r="B385" s="56"/>
      <c r="C385" s="15"/>
      <c r="D385" s="15"/>
      <c r="E385" s="15" t="s">
        <v>115</v>
      </c>
      <c r="F385" s="10">
        <v>1</v>
      </c>
      <c r="G385" s="10"/>
      <c r="H385" s="41">
        <f>F385*G385</f>
        <v>0</v>
      </c>
    </row>
    <row r="386" spans="1:8" s="3" customFormat="1" ht="16.5">
      <c r="A386" s="56"/>
      <c r="B386" s="56"/>
      <c r="C386" s="15"/>
      <c r="D386" s="15"/>
      <c r="E386" s="15"/>
      <c r="F386" s="15"/>
      <c r="G386" s="10"/>
      <c r="H386" s="41"/>
    </row>
    <row r="387" spans="1:8" s="3" customFormat="1" ht="17.25" thickBot="1">
      <c r="A387" s="56"/>
      <c r="B387" s="56"/>
      <c r="C387" s="15"/>
      <c r="D387" s="15"/>
      <c r="E387" s="80" t="s">
        <v>87</v>
      </c>
      <c r="F387" s="81"/>
      <c r="G387" s="82"/>
      <c r="H387" s="83">
        <f>SUM(H354:H386)</f>
        <v>0</v>
      </c>
    </row>
    <row r="388" spans="1:8" s="3" customFormat="1" ht="17.25" thickTop="1">
      <c r="A388" s="56"/>
      <c r="B388" s="56"/>
      <c r="C388" s="15"/>
      <c r="D388" s="15"/>
      <c r="E388" s="9"/>
      <c r="F388" s="26"/>
      <c r="G388" s="26"/>
      <c r="H388" s="35"/>
    </row>
    <row r="389" spans="1:8" s="3" customFormat="1" ht="16.5">
      <c r="A389" s="84">
        <f>A352</f>
        <v>2</v>
      </c>
      <c r="B389" s="85" t="s">
        <v>81</v>
      </c>
      <c r="C389" s="84">
        <f>C348</f>
        <v>5</v>
      </c>
      <c r="D389" s="85">
        <f>D352+1</f>
        <v>2</v>
      </c>
      <c r="E389" s="85" t="s">
        <v>122</v>
      </c>
      <c r="F389" s="85"/>
      <c r="G389" s="86"/>
      <c r="H389" s="85"/>
    </row>
    <row r="390" spans="1:8" s="3" customFormat="1" ht="16.5">
      <c r="A390" s="56"/>
      <c r="B390" s="15"/>
      <c r="C390" s="15"/>
      <c r="D390" s="15"/>
      <c r="E390" s="85"/>
      <c r="F390" s="87"/>
      <c r="G390" s="88"/>
      <c r="H390" s="89"/>
    </row>
    <row r="391" spans="1:8" s="3" customFormat="1" ht="16.5">
      <c r="A391" s="8">
        <f>C389</f>
        <v>5</v>
      </c>
      <c r="B391" s="15" t="s">
        <v>81</v>
      </c>
      <c r="C391" s="8">
        <f>D389</f>
        <v>2</v>
      </c>
      <c r="D391" s="15">
        <f>1</f>
        <v>1</v>
      </c>
      <c r="E391" s="170" t="s">
        <v>123</v>
      </c>
      <c r="F391" s="90"/>
      <c r="G391" s="76"/>
      <c r="H391" s="77"/>
    </row>
    <row r="392" spans="1:8" s="3" customFormat="1" ht="30.75" customHeight="1">
      <c r="A392" s="56"/>
      <c r="B392" s="15"/>
      <c r="C392" s="38"/>
      <c r="D392" s="8"/>
      <c r="E392" s="170"/>
      <c r="F392" s="15"/>
      <c r="G392" s="10"/>
      <c r="H392" s="76"/>
    </row>
    <row r="393" spans="1:8" s="3" customFormat="1" ht="16.5">
      <c r="A393" s="56"/>
      <c r="B393" s="15"/>
      <c r="C393" s="15"/>
      <c r="D393" s="15"/>
      <c r="E393" s="15" t="s">
        <v>115</v>
      </c>
      <c r="F393" s="10">
        <v>1</v>
      </c>
      <c r="G393" s="10"/>
      <c r="H393" s="41">
        <f>F393*H392</f>
        <v>0</v>
      </c>
    </row>
    <row r="394" spans="1:8" s="3" customFormat="1" ht="16.5">
      <c r="A394" s="56"/>
      <c r="B394" s="15"/>
      <c r="C394" s="15"/>
      <c r="D394" s="15"/>
      <c r="E394" s="15"/>
      <c r="F394" s="15"/>
      <c r="G394" s="10"/>
      <c r="H394" s="41"/>
    </row>
    <row r="395" spans="1:8" s="3" customFormat="1" ht="49.5">
      <c r="A395" s="8">
        <f>C389</f>
        <v>5</v>
      </c>
      <c r="B395" s="15" t="s">
        <v>81</v>
      </c>
      <c r="C395" s="8">
        <f>D389</f>
        <v>2</v>
      </c>
      <c r="D395" s="15">
        <f>D391+1</f>
        <v>2</v>
      </c>
      <c r="E395" s="15" t="s">
        <v>124</v>
      </c>
      <c r="F395" s="15"/>
      <c r="G395" s="10"/>
      <c r="H395" s="91"/>
    </row>
    <row r="396" spans="1:8" s="3" customFormat="1" ht="16.5">
      <c r="A396" s="56"/>
      <c r="B396" s="15"/>
      <c r="C396" s="15"/>
      <c r="D396" s="15"/>
      <c r="E396" s="15" t="s">
        <v>82</v>
      </c>
      <c r="F396" s="10">
        <v>16</v>
      </c>
      <c r="G396" s="10"/>
      <c r="H396" s="91">
        <v>0</v>
      </c>
    </row>
    <row r="397" spans="1:8" s="3" customFormat="1" ht="16.5">
      <c r="A397" s="56"/>
      <c r="B397" s="15"/>
      <c r="C397" s="15"/>
      <c r="D397" s="15"/>
      <c r="E397" s="15"/>
      <c r="F397" s="15"/>
      <c r="G397" s="10"/>
      <c r="H397" s="91"/>
    </row>
    <row r="398" spans="1:8" s="3" customFormat="1" ht="49.5">
      <c r="A398" s="8">
        <f>C389</f>
        <v>5</v>
      </c>
      <c r="B398" s="15" t="s">
        <v>81</v>
      </c>
      <c r="C398" s="8">
        <f>C395</f>
        <v>2</v>
      </c>
      <c r="D398" s="92">
        <f>D395+1</f>
        <v>3</v>
      </c>
      <c r="E398" s="15" t="s">
        <v>125</v>
      </c>
      <c r="F398" s="15"/>
      <c r="G398" s="10"/>
      <c r="H398" s="15"/>
    </row>
    <row r="399" spans="1:8" s="3" customFormat="1" ht="16.5">
      <c r="A399" s="56"/>
      <c r="B399" s="56"/>
      <c r="C399" s="93"/>
      <c r="D399" s="93"/>
      <c r="E399" s="15" t="s">
        <v>116</v>
      </c>
      <c r="F399" s="10">
        <v>1</v>
      </c>
      <c r="G399" s="10"/>
      <c r="H399" s="91">
        <v>0</v>
      </c>
    </row>
    <row r="400" spans="1:8" s="3" customFormat="1" ht="16.5">
      <c r="A400" s="56"/>
      <c r="B400" s="56"/>
      <c r="C400" s="93"/>
      <c r="D400" s="93"/>
      <c r="E400" s="15"/>
      <c r="F400" s="15"/>
      <c r="G400" s="10"/>
      <c r="H400" s="15"/>
    </row>
    <row r="401" spans="1:8" s="3" customFormat="1" ht="49.5">
      <c r="A401" s="8">
        <f>C389</f>
        <v>5</v>
      </c>
      <c r="B401" s="15" t="s">
        <v>81</v>
      </c>
      <c r="C401" s="8">
        <f>D395</f>
        <v>2</v>
      </c>
      <c r="D401" s="92">
        <f>D398+1</f>
        <v>4</v>
      </c>
      <c r="E401" s="15" t="s">
        <v>126</v>
      </c>
      <c r="F401" s="15"/>
      <c r="G401" s="10"/>
      <c r="H401" s="15"/>
    </row>
    <row r="402" spans="1:8" s="3" customFormat="1" ht="16.5">
      <c r="A402" s="56"/>
      <c r="B402" s="56"/>
      <c r="C402" s="93"/>
      <c r="D402" s="93"/>
      <c r="E402" s="15" t="s">
        <v>82</v>
      </c>
      <c r="F402" s="10">
        <v>40</v>
      </c>
      <c r="G402" s="58"/>
      <c r="H402" s="91">
        <v>0</v>
      </c>
    </row>
    <row r="403" spans="1:8" s="3" customFormat="1" ht="16.5">
      <c r="A403" s="56"/>
      <c r="B403" s="56"/>
      <c r="C403" s="56"/>
      <c r="D403" s="56"/>
      <c r="E403" s="15"/>
      <c r="F403" s="15"/>
      <c r="G403" s="10"/>
      <c r="H403" s="91"/>
    </row>
    <row r="404" spans="1:8" s="3" customFormat="1" ht="16.5">
      <c r="A404" s="8">
        <f>C389</f>
        <v>5</v>
      </c>
      <c r="B404" s="15" t="s">
        <v>81</v>
      </c>
      <c r="C404" s="8">
        <f>C401</f>
        <v>2</v>
      </c>
      <c r="D404" s="92">
        <f>D401+1</f>
        <v>5</v>
      </c>
      <c r="E404" s="15" t="s">
        <v>127</v>
      </c>
      <c r="F404" s="15"/>
      <c r="G404" s="10"/>
      <c r="H404" s="15"/>
    </row>
    <row r="405" spans="1:8" s="3" customFormat="1" ht="16.5">
      <c r="A405" s="56"/>
      <c r="B405" s="56"/>
      <c r="C405" s="56"/>
      <c r="D405" s="56"/>
      <c r="E405" s="15" t="s">
        <v>115</v>
      </c>
      <c r="F405" s="10">
        <v>1</v>
      </c>
      <c r="G405" s="58"/>
      <c r="H405" s="91">
        <v>0</v>
      </c>
    </row>
    <row r="406" spans="1:8" s="3" customFormat="1" ht="16.5">
      <c r="A406" s="56"/>
      <c r="B406" s="56"/>
      <c r="C406" s="56"/>
      <c r="D406" s="56"/>
      <c r="E406" s="15"/>
      <c r="F406" s="15"/>
      <c r="G406" s="10"/>
      <c r="H406" s="15"/>
    </row>
    <row r="407" spans="1:8" s="3" customFormat="1" ht="17.25" thickBot="1">
      <c r="A407" s="56"/>
      <c r="B407" s="56"/>
      <c r="C407" s="56"/>
      <c r="D407" s="56"/>
      <c r="E407" s="94" t="s">
        <v>87</v>
      </c>
      <c r="F407" s="95"/>
      <c r="G407" s="96"/>
      <c r="H407" s="97"/>
    </row>
    <row r="408" spans="1:8" s="3" customFormat="1" ht="17.25" thickTop="1">
      <c r="A408" s="56"/>
      <c r="B408" s="56"/>
      <c r="C408" s="56"/>
      <c r="D408" s="56"/>
      <c r="E408" s="15"/>
      <c r="F408" s="15"/>
      <c r="G408" s="10"/>
      <c r="H408" s="15"/>
    </row>
    <row r="409" spans="1:8" s="3" customFormat="1" ht="16.5">
      <c r="A409" s="84">
        <f>A389</f>
        <v>2</v>
      </c>
      <c r="B409" s="85" t="s">
        <v>81</v>
      </c>
      <c r="C409" s="84">
        <f>C348</f>
        <v>5</v>
      </c>
      <c r="D409" s="85">
        <f>D389+1</f>
        <v>3</v>
      </c>
      <c r="E409" s="174" t="s">
        <v>128</v>
      </c>
      <c r="F409" s="174"/>
      <c r="G409" s="86"/>
      <c r="H409" s="85"/>
    </row>
    <row r="410" spans="1:8" s="3" customFormat="1" ht="16.5">
      <c r="A410" s="85"/>
      <c r="B410" s="85"/>
      <c r="C410" s="85"/>
      <c r="D410" s="85"/>
      <c r="E410" s="74"/>
      <c r="F410" s="74"/>
      <c r="G410" s="86"/>
      <c r="H410" s="85"/>
    </row>
    <row r="411" spans="1:8" s="3" customFormat="1" ht="16.5">
      <c r="A411" s="56"/>
      <c r="B411" s="56"/>
      <c r="C411" s="56"/>
      <c r="D411" s="56"/>
      <c r="E411" s="15" t="s">
        <v>129</v>
      </c>
      <c r="F411" s="15"/>
      <c r="G411" s="10"/>
      <c r="H411" s="15"/>
    </row>
    <row r="412" spans="1:8" s="3" customFormat="1" ht="16.5">
      <c r="A412" s="8">
        <f>C409</f>
        <v>5</v>
      </c>
      <c r="B412" s="15" t="s">
        <v>81</v>
      </c>
      <c r="C412" s="8">
        <f>D409</f>
        <v>3</v>
      </c>
      <c r="D412" s="15">
        <f>C407+1</f>
        <v>1</v>
      </c>
      <c r="E412" s="15" t="s">
        <v>130</v>
      </c>
      <c r="F412" s="15"/>
      <c r="G412" s="10"/>
      <c r="H412" s="91"/>
    </row>
    <row r="413" spans="1:8" s="3" customFormat="1" ht="16.5">
      <c r="A413" s="56"/>
      <c r="B413" s="15"/>
      <c r="C413" s="15"/>
      <c r="D413" s="15"/>
      <c r="E413" s="15" t="s">
        <v>79</v>
      </c>
      <c r="F413" s="10">
        <v>1</v>
      </c>
      <c r="G413" s="10"/>
      <c r="H413" s="91">
        <v>0</v>
      </c>
    </row>
    <row r="414" spans="1:8" s="3" customFormat="1" ht="16.5">
      <c r="A414" s="56"/>
      <c r="B414" s="15"/>
      <c r="C414" s="15"/>
      <c r="D414" s="15"/>
      <c r="E414" s="15"/>
      <c r="F414" s="15"/>
      <c r="G414" s="10"/>
      <c r="H414" s="91"/>
    </row>
    <row r="415" spans="1:8" s="3" customFormat="1" ht="16.5">
      <c r="A415" s="8">
        <f>A412</f>
        <v>5</v>
      </c>
      <c r="B415" s="56" t="s">
        <v>81</v>
      </c>
      <c r="C415" s="8">
        <f>C412</f>
        <v>3</v>
      </c>
      <c r="D415" s="92">
        <f>D412+1</f>
        <v>2</v>
      </c>
      <c r="E415" s="15" t="s">
        <v>131</v>
      </c>
      <c r="F415" s="15"/>
      <c r="G415" s="10"/>
      <c r="H415" s="15"/>
    </row>
    <row r="416" spans="1:8" s="3" customFormat="1" ht="16.5">
      <c r="A416" s="56"/>
      <c r="B416" s="56"/>
      <c r="C416" s="93"/>
      <c r="D416" s="93"/>
      <c r="E416" s="15" t="s">
        <v>79</v>
      </c>
      <c r="F416" s="10">
        <v>1</v>
      </c>
      <c r="G416" s="10"/>
      <c r="H416" s="91">
        <v>0</v>
      </c>
    </row>
    <row r="417" spans="1:8" s="3" customFormat="1" ht="16.5">
      <c r="A417" s="56"/>
      <c r="B417" s="56"/>
      <c r="C417" s="93"/>
      <c r="D417" s="93"/>
      <c r="E417" s="15"/>
      <c r="F417" s="15"/>
      <c r="G417" s="10"/>
      <c r="H417" s="15"/>
    </row>
    <row r="418" spans="1:8" s="3" customFormat="1" ht="16.5">
      <c r="A418" s="8">
        <f>A415</f>
        <v>5</v>
      </c>
      <c r="B418" s="15" t="s">
        <v>81</v>
      </c>
      <c r="C418" s="8">
        <f>C415</f>
        <v>3</v>
      </c>
      <c r="D418" s="92">
        <f>D415+1</f>
        <v>3</v>
      </c>
      <c r="E418" s="15" t="s">
        <v>132</v>
      </c>
      <c r="F418" s="15"/>
      <c r="G418" s="10"/>
      <c r="H418" s="15"/>
    </row>
    <row r="419" spans="1:8" s="3" customFormat="1" ht="16.5">
      <c r="A419" s="56"/>
      <c r="B419" s="56"/>
      <c r="C419" s="93"/>
      <c r="D419" s="93"/>
      <c r="E419" s="15" t="s">
        <v>79</v>
      </c>
      <c r="F419" s="10">
        <v>1</v>
      </c>
      <c r="G419" s="58"/>
      <c r="H419" s="91">
        <v>0</v>
      </c>
    </row>
    <row r="420" spans="1:8" s="3" customFormat="1" ht="16.5">
      <c r="A420" s="56"/>
      <c r="B420" s="56"/>
      <c r="C420" s="93"/>
      <c r="D420" s="93"/>
      <c r="E420" s="15"/>
      <c r="F420" s="15"/>
      <c r="G420" s="10"/>
      <c r="H420" s="15"/>
    </row>
    <row r="421" spans="1:8" s="3" customFormat="1" ht="33">
      <c r="A421" s="8">
        <f>A418</f>
        <v>5</v>
      </c>
      <c r="B421" s="15" t="s">
        <v>81</v>
      </c>
      <c r="C421" s="8">
        <f>C418</f>
        <v>3</v>
      </c>
      <c r="D421" s="92">
        <f>D418+1</f>
        <v>4</v>
      </c>
      <c r="E421" s="15" t="s">
        <v>133</v>
      </c>
      <c r="F421" s="15"/>
      <c r="G421" s="10"/>
      <c r="H421" s="15"/>
    </row>
    <row r="422" spans="1:8" s="3" customFormat="1" ht="16.5">
      <c r="A422" s="56"/>
      <c r="B422" s="56"/>
      <c r="C422" s="98"/>
      <c r="D422" s="98"/>
      <c r="E422" s="15" t="s">
        <v>79</v>
      </c>
      <c r="F422" s="10">
        <v>1</v>
      </c>
      <c r="G422" s="58"/>
      <c r="H422" s="91">
        <v>0</v>
      </c>
    </row>
    <row r="423" spans="1:8" s="3" customFormat="1" ht="16.5">
      <c r="A423" s="56"/>
      <c r="B423" s="56"/>
      <c r="C423" s="98"/>
      <c r="D423" s="98"/>
      <c r="E423" s="15"/>
      <c r="F423" s="15"/>
      <c r="G423" s="10"/>
      <c r="H423" s="15"/>
    </row>
    <row r="424" spans="1:8" s="3" customFormat="1" ht="16.5">
      <c r="A424" s="8">
        <f>A421</f>
        <v>5</v>
      </c>
      <c r="B424" s="15" t="s">
        <v>81</v>
      </c>
      <c r="C424" s="8">
        <f>C421</f>
        <v>3</v>
      </c>
      <c r="D424" s="8">
        <f>D421+1</f>
        <v>5</v>
      </c>
      <c r="E424" s="15" t="s">
        <v>134</v>
      </c>
      <c r="F424" s="15"/>
      <c r="G424" s="10"/>
      <c r="H424" s="91"/>
    </row>
    <row r="425" spans="1:8" s="3" customFormat="1" ht="16.5">
      <c r="A425" s="56"/>
      <c r="B425" s="15"/>
      <c r="C425" s="15"/>
      <c r="D425" s="15"/>
      <c r="E425" s="15" t="s">
        <v>79</v>
      </c>
      <c r="F425" s="10">
        <v>1</v>
      </c>
      <c r="G425" s="10"/>
      <c r="H425" s="91">
        <v>0</v>
      </c>
    </row>
    <row r="426" spans="1:8" s="3" customFormat="1" ht="16.5">
      <c r="A426" s="56"/>
      <c r="B426" s="15"/>
      <c r="C426" s="15"/>
      <c r="D426" s="15"/>
      <c r="E426" s="15"/>
      <c r="F426" s="15"/>
      <c r="G426" s="10"/>
      <c r="H426" s="91"/>
    </row>
    <row r="427" spans="1:8" s="3" customFormat="1" ht="16.5">
      <c r="A427" s="8">
        <f>A424</f>
        <v>5</v>
      </c>
      <c r="B427" s="56" t="s">
        <v>81</v>
      </c>
      <c r="C427" s="8">
        <f>C424</f>
        <v>3</v>
      </c>
      <c r="D427" s="92">
        <f>D424+1</f>
        <v>6</v>
      </c>
      <c r="E427" s="15" t="s">
        <v>135</v>
      </c>
      <c r="F427" s="15"/>
      <c r="G427" s="10"/>
      <c r="H427" s="15"/>
    </row>
    <row r="428" spans="1:8" s="3" customFormat="1" ht="16.5">
      <c r="A428" s="56"/>
      <c r="B428" s="56"/>
      <c r="C428" s="93"/>
      <c r="D428" s="93"/>
      <c r="E428" s="15" t="s">
        <v>79</v>
      </c>
      <c r="F428" s="10">
        <v>1</v>
      </c>
      <c r="G428" s="10"/>
      <c r="H428" s="91">
        <v>0</v>
      </c>
    </row>
    <row r="429" spans="1:8" s="3" customFormat="1" ht="16.5">
      <c r="A429" s="56"/>
      <c r="B429" s="56"/>
      <c r="C429" s="93"/>
      <c r="D429" s="93"/>
      <c r="E429" s="15"/>
      <c r="F429" s="15"/>
      <c r="G429" s="10"/>
      <c r="H429" s="15"/>
    </row>
    <row r="430" spans="1:8" s="3" customFormat="1" ht="16.5">
      <c r="A430" s="8">
        <f>A427</f>
        <v>5</v>
      </c>
      <c r="B430" s="56" t="s">
        <v>81</v>
      </c>
      <c r="C430" s="8">
        <f>C427</f>
        <v>3</v>
      </c>
      <c r="D430" s="92">
        <f>D427+1</f>
        <v>7</v>
      </c>
      <c r="E430" s="15" t="s">
        <v>136</v>
      </c>
      <c r="F430" s="15"/>
      <c r="G430" s="10"/>
      <c r="H430" s="15"/>
    </row>
    <row r="431" spans="1:8" s="3" customFormat="1" ht="16.5">
      <c r="A431" s="56"/>
      <c r="B431" s="56"/>
      <c r="C431" s="93"/>
      <c r="D431" s="93"/>
      <c r="E431" s="15" t="s">
        <v>79</v>
      </c>
      <c r="F431" s="10">
        <v>1</v>
      </c>
      <c r="G431" s="58"/>
      <c r="H431" s="91">
        <v>0</v>
      </c>
    </row>
    <row r="432" spans="1:8" s="3" customFormat="1" ht="16.5">
      <c r="A432" s="56"/>
      <c r="B432" s="56"/>
      <c r="C432" s="56"/>
      <c r="D432" s="56"/>
      <c r="E432" s="15"/>
      <c r="F432" s="15"/>
      <c r="G432" s="10"/>
      <c r="H432" s="15"/>
    </row>
    <row r="433" spans="1:8" s="3" customFormat="1" ht="17.25" thickBot="1">
      <c r="A433" s="56"/>
      <c r="B433" s="56"/>
      <c r="C433" s="56"/>
      <c r="D433" s="56"/>
      <c r="E433" s="94" t="s">
        <v>87</v>
      </c>
      <c r="F433" s="95"/>
      <c r="G433" s="96"/>
      <c r="H433" s="97"/>
    </row>
    <row r="434" spans="1:8" s="3" customFormat="1" ht="13.5" thickTop="1">
      <c r="A434" s="56"/>
      <c r="B434" s="56"/>
      <c r="C434" s="56"/>
      <c r="D434" s="56"/>
      <c r="E434" s="38"/>
      <c r="F434" s="57"/>
      <c r="G434" s="58"/>
      <c r="H434" s="38"/>
    </row>
    <row r="435" spans="1:12" s="34" customFormat="1" ht="18">
      <c r="A435" s="42">
        <f>A157+1</f>
        <v>3</v>
      </c>
      <c r="B435" s="29"/>
      <c r="C435" s="29"/>
      <c r="D435" s="29"/>
      <c r="E435" s="43" t="s">
        <v>167</v>
      </c>
      <c r="F435" s="44"/>
      <c r="G435" s="44"/>
      <c r="H435" s="45"/>
      <c r="I435" s="33"/>
      <c r="J435" s="33"/>
      <c r="K435" s="33"/>
      <c r="L435" s="33"/>
    </row>
    <row r="436" spans="5:9" ht="16.5">
      <c r="E436" s="9"/>
      <c r="F436" s="26"/>
      <c r="G436" s="26"/>
      <c r="H436" s="35"/>
      <c r="I436" s="38"/>
    </row>
    <row r="437" spans="1:12" s="46" customFormat="1" ht="16.5">
      <c r="A437" s="7">
        <f>A435</f>
        <v>3</v>
      </c>
      <c r="B437" s="18" t="s">
        <v>81</v>
      </c>
      <c r="C437" s="7">
        <f>1</f>
        <v>1</v>
      </c>
      <c r="D437" s="7"/>
      <c r="E437" s="9" t="s">
        <v>84</v>
      </c>
      <c r="F437" s="26"/>
      <c r="G437" s="26"/>
      <c r="H437" s="35"/>
      <c r="J437" s="15"/>
      <c r="K437" s="15"/>
      <c r="L437" s="15"/>
    </row>
    <row r="438" spans="1:12" s="46" customFormat="1" ht="16.5">
      <c r="A438" s="7"/>
      <c r="B438" s="18"/>
      <c r="C438" s="18"/>
      <c r="D438" s="18"/>
      <c r="E438" s="9"/>
      <c r="F438" s="26"/>
      <c r="G438" s="26"/>
      <c r="H438" s="35"/>
      <c r="J438" s="15"/>
      <c r="K438" s="15"/>
      <c r="L438" s="15"/>
    </row>
    <row r="439" spans="1:12" s="46" customFormat="1" ht="165" customHeight="1">
      <c r="A439" s="7"/>
      <c r="B439" s="18"/>
      <c r="C439" s="18"/>
      <c r="D439" s="18"/>
      <c r="E439" s="172" t="s">
        <v>168</v>
      </c>
      <c r="F439" s="172"/>
      <c r="G439" s="172"/>
      <c r="H439" s="172"/>
      <c r="J439" s="15"/>
      <c r="K439" s="15"/>
      <c r="L439" s="15"/>
    </row>
    <row r="440" spans="1:12" s="46" customFormat="1" ht="16.5">
      <c r="A440" s="7"/>
      <c r="B440" s="18"/>
      <c r="C440" s="18"/>
      <c r="D440" s="18"/>
      <c r="E440" s="9"/>
      <c r="F440" s="9"/>
      <c r="G440" s="26"/>
      <c r="H440" s="9"/>
      <c r="J440" s="15"/>
      <c r="K440" s="15"/>
      <c r="L440" s="15"/>
    </row>
    <row r="441" spans="1:9" ht="30" customHeight="1">
      <c r="A441" s="14">
        <f>C437</f>
        <v>1</v>
      </c>
      <c r="B441" s="8" t="s">
        <v>81</v>
      </c>
      <c r="C441" s="8">
        <f>1</f>
        <v>1</v>
      </c>
      <c r="E441" s="15" t="s">
        <v>169</v>
      </c>
      <c r="I441" s="38"/>
    </row>
    <row r="442" spans="5:9" ht="16.5">
      <c r="E442" s="39" t="s">
        <v>80</v>
      </c>
      <c r="F442" s="10">
        <v>220</v>
      </c>
      <c r="H442" s="11">
        <f>F442*G442</f>
        <v>0</v>
      </c>
      <c r="I442" s="38"/>
    </row>
    <row r="443" spans="1:14" s="55" customFormat="1" ht="16.5">
      <c r="A443" s="47"/>
      <c r="B443" s="48"/>
      <c r="C443" s="48"/>
      <c r="D443" s="48"/>
      <c r="E443" s="49"/>
      <c r="F443" s="10"/>
      <c r="G443" s="50"/>
      <c r="H443" s="41"/>
      <c r="I443" s="51"/>
      <c r="J443" s="51"/>
      <c r="K443" s="52"/>
      <c r="L443" s="53"/>
      <c r="M443" s="54"/>
      <c r="N443" s="54"/>
    </row>
    <row r="444" spans="1:9" ht="33">
      <c r="A444" s="14">
        <f>C437</f>
        <v>1</v>
      </c>
      <c r="B444" s="8" t="s">
        <v>81</v>
      </c>
      <c r="C444" s="8">
        <f>C441+1</f>
        <v>2</v>
      </c>
      <c r="E444" s="15" t="s">
        <v>10</v>
      </c>
      <c r="I444" s="38"/>
    </row>
    <row r="445" spans="1:14" s="55" customFormat="1" ht="16.5">
      <c r="A445" s="47"/>
      <c r="B445" s="48"/>
      <c r="C445" s="48"/>
      <c r="D445" s="48"/>
      <c r="E445" s="49" t="s">
        <v>80</v>
      </c>
      <c r="F445" s="10">
        <v>1000</v>
      </c>
      <c r="G445" s="50"/>
      <c r="H445" s="41">
        <f>F445*G445</f>
        <v>0</v>
      </c>
      <c r="I445" s="51"/>
      <c r="J445" s="51"/>
      <c r="K445" s="52"/>
      <c r="L445" s="53"/>
      <c r="M445" s="54"/>
      <c r="N445" s="54"/>
    </row>
    <row r="446" spans="1:14" s="55" customFormat="1" ht="16.5">
      <c r="A446" s="47"/>
      <c r="B446" s="48"/>
      <c r="C446" s="48"/>
      <c r="D446" s="48"/>
      <c r="E446" s="49"/>
      <c r="F446" s="10"/>
      <c r="G446" s="50"/>
      <c r="H446" s="41"/>
      <c r="I446" s="51"/>
      <c r="J446" s="51"/>
      <c r="K446" s="52"/>
      <c r="L446" s="53"/>
      <c r="M446" s="54"/>
      <c r="N446" s="54"/>
    </row>
    <row r="447" spans="1:9" ht="66">
      <c r="A447" s="14">
        <f>A444</f>
        <v>1</v>
      </c>
      <c r="B447" s="8" t="s">
        <v>81</v>
      </c>
      <c r="C447" s="8">
        <f>C444+1</f>
        <v>3</v>
      </c>
      <c r="E447" s="15" t="s">
        <v>6</v>
      </c>
      <c r="I447" s="38"/>
    </row>
    <row r="448" spans="1:14" s="55" customFormat="1" ht="16.5">
      <c r="A448" s="47"/>
      <c r="B448" s="48"/>
      <c r="C448" s="48"/>
      <c r="D448" s="48"/>
      <c r="E448" s="49" t="s">
        <v>80</v>
      </c>
      <c r="F448" s="10">
        <v>300</v>
      </c>
      <c r="G448" s="50"/>
      <c r="H448" s="41">
        <f>F448*G448</f>
        <v>0</v>
      </c>
      <c r="I448" s="51"/>
      <c r="J448" s="51"/>
      <c r="K448" s="52"/>
      <c r="L448" s="53"/>
      <c r="M448" s="54"/>
      <c r="N448" s="54"/>
    </row>
    <row r="449" spans="1:14" s="55" customFormat="1" ht="16.5">
      <c r="A449" s="47"/>
      <c r="B449" s="48"/>
      <c r="C449" s="48"/>
      <c r="D449" s="48"/>
      <c r="E449" s="49"/>
      <c r="F449" s="10"/>
      <c r="G449" s="50"/>
      <c r="H449" s="41"/>
      <c r="I449" s="51"/>
      <c r="J449" s="51"/>
      <c r="K449" s="52"/>
      <c r="L449" s="53"/>
      <c r="M449" s="54"/>
      <c r="N449" s="54"/>
    </row>
    <row r="450" spans="1:9" ht="66">
      <c r="A450" s="14">
        <f>A444</f>
        <v>1</v>
      </c>
      <c r="B450" s="8" t="s">
        <v>81</v>
      </c>
      <c r="C450" s="8">
        <f>C447+1</f>
        <v>4</v>
      </c>
      <c r="E450" s="15" t="s">
        <v>7</v>
      </c>
      <c r="I450" s="38"/>
    </row>
    <row r="451" spans="1:14" s="55" customFormat="1" ht="16.5">
      <c r="A451" s="47"/>
      <c r="B451" s="48"/>
      <c r="C451" s="48"/>
      <c r="D451" s="48"/>
      <c r="E451" s="49" t="s">
        <v>80</v>
      </c>
      <c r="F451" s="10">
        <v>1700</v>
      </c>
      <c r="G451" s="50"/>
      <c r="H451" s="41">
        <f>F451*G451</f>
        <v>0</v>
      </c>
      <c r="I451" s="51"/>
      <c r="J451" s="51"/>
      <c r="K451" s="52"/>
      <c r="L451" s="53"/>
      <c r="M451" s="54"/>
      <c r="N451" s="54"/>
    </row>
    <row r="452" ht="16.5">
      <c r="I452" s="38"/>
    </row>
    <row r="453" spans="1:9" ht="66">
      <c r="A453" s="14">
        <f>A444</f>
        <v>1</v>
      </c>
      <c r="B453" s="8" t="s">
        <v>81</v>
      </c>
      <c r="C453" s="8">
        <f>C450+1</f>
        <v>5</v>
      </c>
      <c r="E453" s="15" t="s">
        <v>8</v>
      </c>
      <c r="I453" s="38"/>
    </row>
    <row r="454" spans="1:14" s="55" customFormat="1" ht="16.5">
      <c r="A454" s="47"/>
      <c r="B454" s="48"/>
      <c r="C454" s="48"/>
      <c r="D454" s="48"/>
      <c r="E454" s="49" t="s">
        <v>80</v>
      </c>
      <c r="F454" s="10">
        <v>100</v>
      </c>
      <c r="G454" s="50"/>
      <c r="H454" s="41">
        <f>F454*G454</f>
        <v>0</v>
      </c>
      <c r="I454" s="51"/>
      <c r="J454" s="51"/>
      <c r="K454" s="52"/>
      <c r="L454" s="53"/>
      <c r="M454" s="54"/>
      <c r="N454" s="54"/>
    </row>
    <row r="455" spans="1:14" s="55" customFormat="1" ht="16.5">
      <c r="A455" s="47"/>
      <c r="B455" s="48"/>
      <c r="C455" s="48"/>
      <c r="D455" s="48"/>
      <c r="E455" s="49"/>
      <c r="F455" s="10"/>
      <c r="G455" s="50"/>
      <c r="H455" s="41"/>
      <c r="I455" s="51"/>
      <c r="J455" s="51"/>
      <c r="K455" s="52"/>
      <c r="L455" s="53"/>
      <c r="M455" s="54"/>
      <c r="N455" s="54"/>
    </row>
    <row r="456" spans="1:9" ht="66">
      <c r="A456" s="14">
        <f>A453</f>
        <v>1</v>
      </c>
      <c r="B456" s="8" t="s">
        <v>81</v>
      </c>
      <c r="C456" s="8">
        <f>C453+1</f>
        <v>6</v>
      </c>
      <c r="E456" s="15" t="s">
        <v>9</v>
      </c>
      <c r="I456" s="38"/>
    </row>
    <row r="457" spans="1:14" s="55" customFormat="1" ht="16.5">
      <c r="A457" s="47"/>
      <c r="B457" s="48"/>
      <c r="C457" s="48"/>
      <c r="D457" s="48"/>
      <c r="E457" s="49" t="s">
        <v>80</v>
      </c>
      <c r="F457" s="10">
        <v>400</v>
      </c>
      <c r="G457" s="50"/>
      <c r="H457" s="41">
        <f>F457*G457</f>
        <v>0</v>
      </c>
      <c r="I457" s="51"/>
      <c r="J457" s="51"/>
      <c r="K457" s="52"/>
      <c r="L457" s="53"/>
      <c r="M457" s="54"/>
      <c r="N457" s="54"/>
    </row>
    <row r="458" ht="16.5">
      <c r="I458" s="38"/>
    </row>
    <row r="459" spans="1:9" ht="49.5">
      <c r="A459" s="14">
        <f>A453</f>
        <v>1</v>
      </c>
      <c r="B459" s="8" t="s">
        <v>81</v>
      </c>
      <c r="C459" s="8">
        <f>C456+1</f>
        <v>7</v>
      </c>
      <c r="E459" s="15" t="s">
        <v>170</v>
      </c>
      <c r="I459" s="38"/>
    </row>
    <row r="460" spans="5:9" ht="16.5">
      <c r="E460" s="39" t="s">
        <v>80</v>
      </c>
      <c r="F460" s="10">
        <v>35</v>
      </c>
      <c r="G460" s="40"/>
      <c r="H460" s="41">
        <f>F460*G460</f>
        <v>0</v>
      </c>
      <c r="I460" s="38"/>
    </row>
    <row r="461" spans="5:9" ht="16.5">
      <c r="E461" s="39"/>
      <c r="I461" s="38"/>
    </row>
    <row r="462" spans="1:9" ht="75" customHeight="1">
      <c r="A462" s="14">
        <f>A459</f>
        <v>1</v>
      </c>
      <c r="B462" s="8" t="s">
        <v>81</v>
      </c>
      <c r="C462" s="8">
        <f>C459+1</f>
        <v>8</v>
      </c>
      <c r="E462" s="15" t="s">
        <v>57</v>
      </c>
      <c r="I462" s="38"/>
    </row>
    <row r="463" spans="5:9" ht="16.5">
      <c r="E463" s="39" t="s">
        <v>78</v>
      </c>
      <c r="F463" s="10">
        <v>1620</v>
      </c>
      <c r="G463" s="40"/>
      <c r="H463" s="41">
        <f>F463*G463</f>
        <v>0</v>
      </c>
      <c r="I463" s="38"/>
    </row>
    <row r="464" spans="5:9" ht="16.5">
      <c r="E464" s="39"/>
      <c r="G464" s="40"/>
      <c r="H464" s="41"/>
      <c r="I464" s="38"/>
    </row>
    <row r="465" spans="1:9" ht="165">
      <c r="A465" s="14">
        <f>A462</f>
        <v>1</v>
      </c>
      <c r="B465" s="8" t="s">
        <v>81</v>
      </c>
      <c r="C465" s="8">
        <f>C462+1</f>
        <v>9</v>
      </c>
      <c r="E465" s="15" t="s">
        <v>20</v>
      </c>
      <c r="I465" s="38"/>
    </row>
    <row r="466" spans="1:12" s="46" customFormat="1" ht="16.5">
      <c r="A466" s="14"/>
      <c r="B466" s="8"/>
      <c r="C466" s="8"/>
      <c r="D466" s="8"/>
      <c r="E466" s="39" t="s">
        <v>80</v>
      </c>
      <c r="F466" s="10">
        <v>855</v>
      </c>
      <c r="G466" s="40"/>
      <c r="H466" s="41">
        <f>F466*G466</f>
        <v>0</v>
      </c>
      <c r="J466" s="15"/>
      <c r="K466" s="15"/>
      <c r="L466" s="15"/>
    </row>
    <row r="467" spans="1:12" s="46" customFormat="1" ht="16.5">
      <c r="A467" s="14"/>
      <c r="B467" s="8"/>
      <c r="C467" s="8"/>
      <c r="D467" s="8"/>
      <c r="E467" s="39"/>
      <c r="F467" s="10"/>
      <c r="G467" s="40"/>
      <c r="H467" s="41"/>
      <c r="J467" s="15"/>
      <c r="K467" s="15"/>
      <c r="L467" s="15"/>
    </row>
    <row r="468" spans="1:9" ht="28.5" customHeight="1">
      <c r="A468" s="14">
        <f>A465</f>
        <v>1</v>
      </c>
      <c r="B468" s="8" t="s">
        <v>81</v>
      </c>
      <c r="C468" s="8">
        <f>C465+1</f>
        <v>10</v>
      </c>
      <c r="E468" s="15" t="s">
        <v>60</v>
      </c>
      <c r="I468" s="38"/>
    </row>
    <row r="469" spans="1:12" s="46" customFormat="1" ht="16.5">
      <c r="A469" s="14"/>
      <c r="B469" s="8"/>
      <c r="C469" s="8"/>
      <c r="D469" s="8"/>
      <c r="E469" s="39" t="s">
        <v>80</v>
      </c>
      <c r="F469" s="10">
        <v>1415</v>
      </c>
      <c r="G469" s="40"/>
      <c r="H469" s="41">
        <f>F469*G469</f>
        <v>0</v>
      </c>
      <c r="J469" s="15"/>
      <c r="K469" s="15"/>
      <c r="L469" s="15"/>
    </row>
    <row r="470" spans="5:9" ht="16.5">
      <c r="E470" s="39"/>
      <c r="G470" s="40"/>
      <c r="H470" s="41"/>
      <c r="I470" s="38"/>
    </row>
    <row r="471" spans="1:9" ht="49.5">
      <c r="A471" s="14">
        <f>A462</f>
        <v>1</v>
      </c>
      <c r="B471" s="8" t="s">
        <v>81</v>
      </c>
      <c r="C471" s="8">
        <f>C468+1</f>
        <v>11</v>
      </c>
      <c r="E471" s="15" t="s">
        <v>28</v>
      </c>
      <c r="I471" s="38"/>
    </row>
    <row r="472" spans="5:9" ht="16.5">
      <c r="E472" s="39" t="s">
        <v>80</v>
      </c>
      <c r="F472" s="10">
        <v>150</v>
      </c>
      <c r="G472" s="40"/>
      <c r="H472" s="41">
        <f>F472*G472</f>
        <v>0</v>
      </c>
      <c r="I472" s="38"/>
    </row>
    <row r="473" spans="5:9" ht="16.5">
      <c r="E473" s="39"/>
      <c r="G473" s="40"/>
      <c r="H473" s="41"/>
      <c r="I473" s="38"/>
    </row>
    <row r="474" spans="1:9" ht="66">
      <c r="A474" s="14">
        <f>A465</f>
        <v>1</v>
      </c>
      <c r="B474" s="8" t="s">
        <v>81</v>
      </c>
      <c r="C474" s="8">
        <f>C471+1</f>
        <v>12</v>
      </c>
      <c r="E474" s="15" t="s">
        <v>21</v>
      </c>
      <c r="I474" s="38"/>
    </row>
    <row r="475" spans="5:9" ht="16.5">
      <c r="E475" s="39" t="s">
        <v>78</v>
      </c>
      <c r="F475" s="10">
        <v>3000</v>
      </c>
      <c r="G475" s="40"/>
      <c r="H475" s="41">
        <f>F475*G475</f>
        <v>0</v>
      </c>
      <c r="I475" s="38"/>
    </row>
    <row r="476" spans="5:9" ht="16.5">
      <c r="E476" s="39"/>
      <c r="G476" s="40"/>
      <c r="H476" s="41"/>
      <c r="I476" s="38"/>
    </row>
    <row r="477" spans="1:9" ht="49.5">
      <c r="A477" s="14">
        <f>A471</f>
        <v>1</v>
      </c>
      <c r="B477" s="8" t="s">
        <v>81</v>
      </c>
      <c r="C477" s="8">
        <f>C474+1</f>
        <v>13</v>
      </c>
      <c r="E477" s="15" t="s">
        <v>171</v>
      </c>
      <c r="I477" s="38"/>
    </row>
    <row r="478" spans="5:9" ht="16.5">
      <c r="E478" s="39" t="s">
        <v>80</v>
      </c>
      <c r="F478" s="10">
        <v>1693</v>
      </c>
      <c r="G478" s="40"/>
      <c r="H478" s="41">
        <f>F478*G478</f>
        <v>0</v>
      </c>
      <c r="I478" s="38"/>
    </row>
    <row r="479" spans="5:9" ht="16.5">
      <c r="E479" s="39"/>
      <c r="G479" s="40"/>
      <c r="H479" s="41"/>
      <c r="I479" s="38"/>
    </row>
    <row r="480" spans="1:9" ht="49.5">
      <c r="A480" s="14">
        <f>A474</f>
        <v>1</v>
      </c>
      <c r="B480" s="8" t="s">
        <v>81</v>
      </c>
      <c r="C480" s="8">
        <f>C477+1</f>
        <v>14</v>
      </c>
      <c r="E480" s="15" t="s">
        <v>59</v>
      </c>
      <c r="I480" s="38"/>
    </row>
    <row r="481" spans="5:9" ht="16.5">
      <c r="E481" s="39" t="s">
        <v>78</v>
      </c>
      <c r="F481" s="10">
        <v>1692</v>
      </c>
      <c r="G481" s="40"/>
      <c r="H481" s="41">
        <f>F481*G481</f>
        <v>0</v>
      </c>
      <c r="I481" s="38"/>
    </row>
    <row r="482" spans="5:8" ht="17.25" thickBot="1">
      <c r="E482" s="23"/>
      <c r="F482" s="24"/>
      <c r="G482" s="24"/>
      <c r="H482" s="25"/>
    </row>
    <row r="483" spans="5:8" ht="17.25" thickTop="1">
      <c r="E483" s="9" t="s">
        <v>87</v>
      </c>
      <c r="F483" s="26"/>
      <c r="G483" s="26"/>
      <c r="H483" s="35">
        <f>SUM(H440:H482)</f>
        <v>0</v>
      </c>
    </row>
    <row r="484" spans="1:12" s="46" customFormat="1" ht="16.5">
      <c r="A484" s="7"/>
      <c r="B484" s="18"/>
      <c r="C484" s="18"/>
      <c r="D484" s="18"/>
      <c r="E484" s="9"/>
      <c r="F484" s="9"/>
      <c r="G484" s="26"/>
      <c r="H484" s="9"/>
      <c r="J484" s="15"/>
      <c r="K484" s="15"/>
      <c r="L484" s="15"/>
    </row>
    <row r="485" spans="1:12" s="46" customFormat="1" ht="16.5">
      <c r="A485" s="7">
        <v>3</v>
      </c>
      <c r="B485" s="18" t="s">
        <v>81</v>
      </c>
      <c r="C485" s="18">
        <f>C437+1</f>
        <v>2</v>
      </c>
      <c r="D485" s="18"/>
      <c r="E485" s="9" t="s">
        <v>85</v>
      </c>
      <c r="F485" s="26"/>
      <c r="G485" s="26"/>
      <c r="H485" s="35"/>
      <c r="J485" s="15"/>
      <c r="K485" s="15"/>
      <c r="L485" s="15"/>
    </row>
    <row r="486" spans="1:12" s="46" customFormat="1" ht="16.5">
      <c r="A486" s="7"/>
      <c r="B486" s="18"/>
      <c r="C486" s="18"/>
      <c r="D486" s="18"/>
      <c r="E486" s="9"/>
      <c r="F486" s="26"/>
      <c r="G486" s="26"/>
      <c r="H486" s="35"/>
      <c r="J486" s="15"/>
      <c r="K486" s="15"/>
      <c r="L486" s="15"/>
    </row>
    <row r="487" spans="1:12" s="46" customFormat="1" ht="109.5" customHeight="1">
      <c r="A487" s="7"/>
      <c r="B487" s="18"/>
      <c r="C487" s="18"/>
      <c r="D487" s="18"/>
      <c r="E487" s="172" t="s">
        <v>172</v>
      </c>
      <c r="F487" s="172"/>
      <c r="G487" s="172"/>
      <c r="H487" s="172"/>
      <c r="J487" s="15"/>
      <c r="K487" s="15"/>
      <c r="L487" s="15"/>
    </row>
    <row r="488" spans="1:12" s="46" customFormat="1" ht="16.5">
      <c r="A488" s="7"/>
      <c r="B488" s="18"/>
      <c r="C488" s="18"/>
      <c r="D488" s="18"/>
      <c r="E488" s="9"/>
      <c r="F488" s="9"/>
      <c r="G488" s="26"/>
      <c r="H488" s="9"/>
      <c r="J488" s="15"/>
      <c r="K488" s="15"/>
      <c r="L488" s="15"/>
    </row>
    <row r="489" spans="1:5" ht="16.5">
      <c r="A489" s="14">
        <f>C485</f>
        <v>2</v>
      </c>
      <c r="B489" s="8" t="s">
        <v>81</v>
      </c>
      <c r="C489" s="8">
        <f>1</f>
        <v>1</v>
      </c>
      <c r="E489" s="15" t="s">
        <v>11</v>
      </c>
    </row>
    <row r="490" spans="5:8" ht="16.5">
      <c r="E490" s="39" t="s">
        <v>82</v>
      </c>
      <c r="F490" s="10">
        <v>1650</v>
      </c>
      <c r="H490" s="11">
        <f>F490*G490</f>
        <v>0</v>
      </c>
    </row>
    <row r="491" ht="16.5">
      <c r="E491" s="39"/>
    </row>
    <row r="492" spans="1:5" ht="49.5">
      <c r="A492" s="14">
        <f>C485</f>
        <v>2</v>
      </c>
      <c r="B492" s="8" t="s">
        <v>81</v>
      </c>
      <c r="C492" s="8">
        <f>C489+1</f>
        <v>2</v>
      </c>
      <c r="E492" s="15" t="s">
        <v>12</v>
      </c>
    </row>
    <row r="493" spans="5:8" ht="16.5">
      <c r="E493" s="39" t="s">
        <v>79</v>
      </c>
      <c r="F493" s="10">
        <v>83</v>
      </c>
      <c r="H493" s="11">
        <f>F493*G493</f>
        <v>0</v>
      </c>
    </row>
    <row r="494" spans="1:12" s="46" customFormat="1" ht="16.5">
      <c r="A494" s="7"/>
      <c r="B494" s="18"/>
      <c r="C494" s="18"/>
      <c r="D494" s="18"/>
      <c r="E494" s="9"/>
      <c r="F494" s="26"/>
      <c r="G494" s="26"/>
      <c r="H494" s="35"/>
      <c r="J494" s="15"/>
      <c r="K494" s="15"/>
      <c r="L494" s="15"/>
    </row>
    <row r="495" spans="1:9" ht="115.5">
      <c r="A495" s="14">
        <f>C485</f>
        <v>2</v>
      </c>
      <c r="B495" s="8" t="s">
        <v>81</v>
      </c>
      <c r="C495" s="8">
        <f>C492+1</f>
        <v>3</v>
      </c>
      <c r="E495" s="15" t="s">
        <v>149</v>
      </c>
      <c r="I495" s="38"/>
    </row>
    <row r="496" spans="5:9" ht="16.5">
      <c r="E496" s="39" t="s">
        <v>80</v>
      </c>
      <c r="F496" s="10">
        <v>1400</v>
      </c>
      <c r="G496" s="40"/>
      <c r="H496" s="41">
        <f>F496*G496</f>
        <v>0</v>
      </c>
      <c r="I496" s="38"/>
    </row>
    <row r="497" spans="5:9" ht="16.5">
      <c r="E497" s="39"/>
      <c r="G497" s="40"/>
      <c r="H497" s="41"/>
      <c r="I497" s="38"/>
    </row>
    <row r="498" spans="1:9" ht="132.75" customHeight="1">
      <c r="A498" s="14">
        <f>A495</f>
        <v>2</v>
      </c>
      <c r="B498" s="8" t="s">
        <v>81</v>
      </c>
      <c r="C498" s="8">
        <f>C495+1</f>
        <v>4</v>
      </c>
      <c r="E498" s="15" t="s">
        <v>150</v>
      </c>
      <c r="I498" s="38"/>
    </row>
    <row r="499" spans="5:9" ht="16.5">
      <c r="E499" s="39" t="s">
        <v>80</v>
      </c>
      <c r="F499" s="10">
        <v>398</v>
      </c>
      <c r="G499" s="40"/>
      <c r="H499" s="41">
        <f>F499*G499</f>
        <v>0</v>
      </c>
      <c r="I499" s="38"/>
    </row>
    <row r="500" spans="5:9" ht="16.5">
      <c r="E500" s="39"/>
      <c r="G500" s="40"/>
      <c r="H500" s="41"/>
      <c r="I500" s="38"/>
    </row>
    <row r="501" spans="1:9" ht="49.5">
      <c r="A501" s="14">
        <f>A498</f>
        <v>2</v>
      </c>
      <c r="B501" s="8" t="s">
        <v>81</v>
      </c>
      <c r="C501" s="8">
        <f>C498+1</f>
        <v>5</v>
      </c>
      <c r="E501" s="15" t="s">
        <v>191</v>
      </c>
      <c r="I501" s="38"/>
    </row>
    <row r="502" spans="5:9" ht="16.5">
      <c r="E502" s="39" t="s">
        <v>78</v>
      </c>
      <c r="F502" s="10">
        <v>1200</v>
      </c>
      <c r="G502" s="40"/>
      <c r="H502" s="41">
        <f>F502*G502</f>
        <v>0</v>
      </c>
      <c r="I502" s="38"/>
    </row>
    <row r="503" ht="16.5">
      <c r="I503" s="38"/>
    </row>
    <row r="504" spans="1:9" ht="66">
      <c r="A504" s="14">
        <f>A501</f>
        <v>2</v>
      </c>
      <c r="B504" s="8" t="s">
        <v>81</v>
      </c>
      <c r="C504" s="8">
        <f>C501+1</f>
        <v>6</v>
      </c>
      <c r="E504" s="15" t="s">
        <v>23</v>
      </c>
      <c r="I504" s="38"/>
    </row>
    <row r="505" spans="5:9" ht="16.5">
      <c r="E505" s="15" t="s">
        <v>78</v>
      </c>
      <c r="F505" s="10">
        <v>3200</v>
      </c>
      <c r="G505" s="40"/>
      <c r="H505" s="41">
        <f>F505*G505</f>
        <v>0</v>
      </c>
      <c r="I505" s="38"/>
    </row>
    <row r="506" spans="7:9" ht="16.5">
      <c r="G506" s="40"/>
      <c r="H506" s="41"/>
      <c r="I506" s="38"/>
    </row>
    <row r="507" spans="1:9" ht="60" customHeight="1">
      <c r="A507" s="14">
        <f>A504</f>
        <v>2</v>
      </c>
      <c r="B507" s="8" t="s">
        <v>81</v>
      </c>
      <c r="C507" s="8">
        <f>C504+1</f>
        <v>7</v>
      </c>
      <c r="E507" s="15" t="s">
        <v>24</v>
      </c>
      <c r="I507" s="38"/>
    </row>
    <row r="508" spans="5:9" ht="16.5">
      <c r="E508" s="15" t="s">
        <v>78</v>
      </c>
      <c r="F508" s="10">
        <v>1200</v>
      </c>
      <c r="G508" s="40"/>
      <c r="H508" s="41">
        <f>F508*G508</f>
        <v>0</v>
      </c>
      <c r="I508" s="38"/>
    </row>
    <row r="509" spans="7:9" ht="16.5">
      <c r="G509" s="40"/>
      <c r="H509" s="41"/>
      <c r="I509" s="38"/>
    </row>
    <row r="510" spans="1:9" ht="66">
      <c r="A510" s="14">
        <f>A504</f>
        <v>2</v>
      </c>
      <c r="B510" s="8" t="s">
        <v>81</v>
      </c>
      <c r="C510" s="8">
        <f>C507+1</f>
        <v>8</v>
      </c>
      <c r="E510" s="15" t="s">
        <v>192</v>
      </c>
      <c r="I510" s="38"/>
    </row>
    <row r="511" spans="5:9" ht="16.5">
      <c r="E511" s="15" t="s">
        <v>78</v>
      </c>
      <c r="F511" s="10">
        <v>3300</v>
      </c>
      <c r="G511" s="40"/>
      <c r="H511" s="41">
        <f>F511*G511</f>
        <v>0</v>
      </c>
      <c r="I511" s="38"/>
    </row>
    <row r="512" spans="7:9" ht="16.5">
      <c r="G512" s="40"/>
      <c r="H512" s="41"/>
      <c r="I512" s="38"/>
    </row>
    <row r="513" spans="1:9" ht="33">
      <c r="A513" s="14">
        <f>A510</f>
        <v>2</v>
      </c>
      <c r="B513" s="8" t="s">
        <v>81</v>
      </c>
      <c r="C513" s="8">
        <f>C510+1</f>
        <v>9</v>
      </c>
      <c r="E513" s="15" t="s">
        <v>186</v>
      </c>
      <c r="I513" s="38"/>
    </row>
    <row r="514" spans="5:9" ht="16.5">
      <c r="E514" s="15" t="s">
        <v>82</v>
      </c>
      <c r="F514" s="10">
        <v>300</v>
      </c>
      <c r="G514" s="40"/>
      <c r="H514" s="41">
        <f>F514*G514</f>
        <v>0</v>
      </c>
      <c r="I514" s="38"/>
    </row>
    <row r="515" spans="7:9" ht="16.5">
      <c r="G515" s="40"/>
      <c r="H515" s="41"/>
      <c r="I515" s="38"/>
    </row>
    <row r="516" spans="1:9" ht="87" customHeight="1">
      <c r="A516" s="14">
        <f>A513</f>
        <v>2</v>
      </c>
      <c r="B516" s="8" t="s">
        <v>81</v>
      </c>
      <c r="C516" s="8">
        <f>C513+1</f>
        <v>10</v>
      </c>
      <c r="E516" s="15" t="s">
        <v>26</v>
      </c>
      <c r="I516" s="38"/>
    </row>
    <row r="517" spans="5:9" ht="16.5">
      <c r="E517" s="15" t="s">
        <v>82</v>
      </c>
      <c r="F517" s="10">
        <v>55</v>
      </c>
      <c r="G517" s="40"/>
      <c r="H517" s="41">
        <f>F517*G517</f>
        <v>0</v>
      </c>
      <c r="I517" s="38"/>
    </row>
    <row r="518" spans="7:9" ht="16.5">
      <c r="G518" s="40"/>
      <c r="H518" s="41"/>
      <c r="I518" s="38"/>
    </row>
    <row r="519" spans="1:9" ht="87" customHeight="1">
      <c r="A519" s="14">
        <f>A516</f>
        <v>2</v>
      </c>
      <c r="B519" s="8" t="s">
        <v>81</v>
      </c>
      <c r="C519" s="8">
        <f>C516+1</f>
        <v>11</v>
      </c>
      <c r="E519" s="15" t="s">
        <v>27</v>
      </c>
      <c r="I519" s="38"/>
    </row>
    <row r="520" spans="5:9" ht="16.5">
      <c r="E520" s="15" t="s">
        <v>82</v>
      </c>
      <c r="F520" s="10">
        <v>15</v>
      </c>
      <c r="G520" s="40"/>
      <c r="H520" s="41">
        <f>F520*G520</f>
        <v>0</v>
      </c>
      <c r="I520" s="38"/>
    </row>
    <row r="521" spans="1:9" ht="17.25" thickBot="1">
      <c r="A521" s="56"/>
      <c r="B521" s="56"/>
      <c r="C521" s="56"/>
      <c r="D521" s="56"/>
      <c r="E521" s="23"/>
      <c r="F521" s="24"/>
      <c r="G521" s="24"/>
      <c r="H521" s="25"/>
      <c r="I521" s="38"/>
    </row>
    <row r="522" spans="1:9" ht="17.25" thickTop="1">
      <c r="A522" s="56"/>
      <c r="B522" s="56"/>
      <c r="C522" s="56"/>
      <c r="D522" s="56"/>
      <c r="E522" s="9" t="s">
        <v>87</v>
      </c>
      <c r="F522" s="26"/>
      <c r="G522" s="26"/>
      <c r="H522" s="35">
        <f>SUM(H488:H521)</f>
        <v>0</v>
      </c>
      <c r="I522" s="38"/>
    </row>
    <row r="523" spans="1:9" ht="16.5">
      <c r="A523" s="56"/>
      <c r="B523" s="56"/>
      <c r="C523" s="56"/>
      <c r="D523" s="56"/>
      <c r="E523" s="38"/>
      <c r="F523" s="57"/>
      <c r="G523" s="58"/>
      <c r="H523" s="38"/>
      <c r="I523" s="38"/>
    </row>
    <row r="524" spans="1:12" s="46" customFormat="1" ht="15" customHeight="1">
      <c r="A524" s="7">
        <f>A485</f>
        <v>3</v>
      </c>
      <c r="B524" s="18" t="s">
        <v>81</v>
      </c>
      <c r="C524" s="18">
        <f>C485+1</f>
        <v>3</v>
      </c>
      <c r="D524" s="18"/>
      <c r="E524" s="9" t="s">
        <v>158</v>
      </c>
      <c r="F524" s="26"/>
      <c r="G524" s="26"/>
      <c r="H524" s="35"/>
      <c r="J524" s="15"/>
      <c r="K524" s="15"/>
      <c r="L524" s="15"/>
    </row>
    <row r="525" spans="1:12" s="46" customFormat="1" ht="15" customHeight="1">
      <c r="A525" s="7"/>
      <c r="B525" s="18"/>
      <c r="C525" s="18"/>
      <c r="D525" s="18"/>
      <c r="E525" s="9"/>
      <c r="F525" s="26"/>
      <c r="G525" s="26"/>
      <c r="H525" s="35"/>
      <c r="J525" s="15"/>
      <c r="K525" s="15"/>
      <c r="L525" s="15"/>
    </row>
    <row r="526" spans="1:12" s="46" customFormat="1" ht="210.75" customHeight="1">
      <c r="A526" s="7"/>
      <c r="B526" s="18"/>
      <c r="C526" s="18"/>
      <c r="D526" s="18"/>
      <c r="E526" s="172" t="s">
        <v>173</v>
      </c>
      <c r="F526" s="172"/>
      <c r="G526" s="172"/>
      <c r="H526" s="172"/>
      <c r="J526" s="15"/>
      <c r="K526" s="15"/>
      <c r="L526" s="15"/>
    </row>
    <row r="527" spans="1:12" s="46" customFormat="1" ht="16.5">
      <c r="A527" s="7"/>
      <c r="B527" s="18"/>
      <c r="C527" s="18"/>
      <c r="D527" s="18"/>
      <c r="E527" s="9"/>
      <c r="F527" s="26"/>
      <c r="G527" s="26"/>
      <c r="H527" s="35"/>
      <c r="J527" s="15"/>
      <c r="K527" s="15"/>
      <c r="L527" s="15"/>
    </row>
    <row r="528" spans="1:5" ht="33">
      <c r="A528" s="14">
        <f>A524</f>
        <v>3</v>
      </c>
      <c r="B528" s="8" t="s">
        <v>81</v>
      </c>
      <c r="C528" s="8">
        <f>1</f>
        <v>1</v>
      </c>
      <c r="E528" s="15" t="s">
        <v>88</v>
      </c>
    </row>
    <row r="529" spans="5:8" ht="16.5">
      <c r="E529" s="39" t="s">
        <v>82</v>
      </c>
      <c r="F529" s="10">
        <v>1650</v>
      </c>
      <c r="H529" s="11">
        <f>F529*G529</f>
        <v>0</v>
      </c>
    </row>
    <row r="530" ht="16.5">
      <c r="E530" s="39"/>
    </row>
    <row r="531" spans="1:5" ht="49.5">
      <c r="A531" s="14">
        <f>A524</f>
        <v>3</v>
      </c>
      <c r="B531" s="8" t="s">
        <v>81</v>
      </c>
      <c r="C531" s="8">
        <f>C528+1</f>
        <v>2</v>
      </c>
      <c r="E531" s="15" t="s">
        <v>89</v>
      </c>
    </row>
    <row r="532" spans="5:8" ht="16.5">
      <c r="E532" s="39" t="s">
        <v>79</v>
      </c>
      <c r="F532" s="10">
        <v>53</v>
      </c>
      <c r="H532" s="11">
        <f>F532*G532</f>
        <v>0</v>
      </c>
    </row>
    <row r="533" spans="5:9" ht="16.5">
      <c r="E533" s="39"/>
      <c r="G533" s="40"/>
      <c r="H533" s="41"/>
      <c r="I533" s="38"/>
    </row>
    <row r="534" spans="1:9" ht="132" customHeight="1">
      <c r="A534" s="14">
        <f>A524</f>
        <v>3</v>
      </c>
      <c r="B534" s="8" t="s">
        <v>81</v>
      </c>
      <c r="C534" s="8">
        <f>C531+1</f>
        <v>3</v>
      </c>
      <c r="E534" s="15" t="s">
        <v>174</v>
      </c>
      <c r="I534" s="38"/>
    </row>
    <row r="535" spans="5:9" ht="16.5">
      <c r="E535" s="39" t="s">
        <v>82</v>
      </c>
      <c r="F535" s="10">
        <v>1383</v>
      </c>
      <c r="G535" s="40"/>
      <c r="H535" s="41">
        <f>F535*G535</f>
        <v>0</v>
      </c>
      <c r="I535" s="38"/>
    </row>
    <row r="536" spans="5:9" ht="16.5">
      <c r="E536" s="39"/>
      <c r="G536" s="40"/>
      <c r="H536" s="41"/>
      <c r="I536" s="38"/>
    </row>
    <row r="537" spans="1:9" ht="132">
      <c r="A537" s="14">
        <f>A534</f>
        <v>3</v>
      </c>
      <c r="B537" s="8" t="s">
        <v>81</v>
      </c>
      <c r="C537" s="8">
        <f>C534+1</f>
        <v>4</v>
      </c>
      <c r="E537" s="15" t="s">
        <v>22</v>
      </c>
      <c r="I537" s="38"/>
    </row>
    <row r="538" spans="5:9" ht="16.5">
      <c r="E538" s="39" t="s">
        <v>82</v>
      </c>
      <c r="F538" s="10">
        <v>171</v>
      </c>
      <c r="G538" s="40"/>
      <c r="H538" s="41">
        <f>F538*G538</f>
        <v>0</v>
      </c>
      <c r="I538" s="38"/>
    </row>
    <row r="539" spans="5:9" ht="16.5">
      <c r="E539" s="39"/>
      <c r="G539" s="40"/>
      <c r="H539" s="41"/>
      <c r="I539" s="38"/>
    </row>
    <row r="540" spans="1:9" ht="144.75" customHeight="1">
      <c r="A540" s="14">
        <f>A537</f>
        <v>3</v>
      </c>
      <c r="B540" s="8" t="s">
        <v>81</v>
      </c>
      <c r="C540" s="8">
        <f>C537+1</f>
        <v>5</v>
      </c>
      <c r="E540" s="15" t="s">
        <v>62</v>
      </c>
      <c r="I540" s="38"/>
    </row>
    <row r="541" spans="5:9" ht="16.5">
      <c r="E541" s="39" t="s">
        <v>79</v>
      </c>
      <c r="F541" s="10">
        <v>7</v>
      </c>
      <c r="G541" s="40"/>
      <c r="H541" s="41">
        <f>F541*G541</f>
        <v>0</v>
      </c>
      <c r="I541" s="38"/>
    </row>
    <row r="542" spans="5:9" ht="16.5">
      <c r="E542" s="39"/>
      <c r="G542" s="40"/>
      <c r="H542" s="41"/>
      <c r="I542" s="38"/>
    </row>
    <row r="543" spans="1:9" ht="127.5" customHeight="1">
      <c r="A543" s="14">
        <f>A540</f>
        <v>3</v>
      </c>
      <c r="B543" s="8" t="s">
        <v>81</v>
      </c>
      <c r="C543" s="8">
        <f>C540+1</f>
        <v>6</v>
      </c>
      <c r="E543" s="15" t="s">
        <v>63</v>
      </c>
      <c r="I543" s="38"/>
    </row>
    <row r="544" spans="5:9" ht="16.5">
      <c r="E544" s="39" t="s">
        <v>79</v>
      </c>
      <c r="F544" s="10">
        <v>7</v>
      </c>
      <c r="G544" s="40"/>
      <c r="H544" s="41">
        <f>F544*G544</f>
        <v>0</v>
      </c>
      <c r="I544" s="38"/>
    </row>
    <row r="545" spans="5:9" ht="16.5">
      <c r="E545" s="39"/>
      <c r="G545" s="40"/>
      <c r="H545" s="41"/>
      <c r="I545" s="38"/>
    </row>
    <row r="546" spans="1:9" ht="143.25" customHeight="1">
      <c r="A546" s="14">
        <f>A540</f>
        <v>3</v>
      </c>
      <c r="B546" s="8" t="s">
        <v>81</v>
      </c>
      <c r="C546" s="8">
        <f>C543+1</f>
        <v>7</v>
      </c>
      <c r="E546" s="15" t="s">
        <v>64</v>
      </c>
      <c r="I546" s="38"/>
    </row>
    <row r="547" spans="5:9" ht="16.5">
      <c r="E547" s="39" t="s">
        <v>79</v>
      </c>
      <c r="F547" s="10">
        <v>2</v>
      </c>
      <c r="G547" s="40"/>
      <c r="H547" s="41">
        <f>F547*G547</f>
        <v>0</v>
      </c>
      <c r="I547" s="38"/>
    </row>
    <row r="548" spans="5:9" ht="16.5">
      <c r="E548" s="39"/>
      <c r="G548" s="40"/>
      <c r="H548" s="41"/>
      <c r="I548" s="38"/>
    </row>
    <row r="549" spans="1:9" ht="128.25" customHeight="1">
      <c r="A549" s="14">
        <f>A543</f>
        <v>3</v>
      </c>
      <c r="B549" s="8" t="s">
        <v>81</v>
      </c>
      <c r="C549" s="8">
        <f>C546+1</f>
        <v>8</v>
      </c>
      <c r="E549" s="15" t="s">
        <v>65</v>
      </c>
      <c r="I549" s="38"/>
    </row>
    <row r="550" spans="5:9" ht="16.5">
      <c r="E550" s="39" t="s">
        <v>79</v>
      </c>
      <c r="F550" s="10">
        <v>2</v>
      </c>
      <c r="G550" s="40"/>
      <c r="H550" s="41">
        <f>F550*G550</f>
        <v>0</v>
      </c>
      <c r="I550" s="38"/>
    </row>
    <row r="551" spans="5:9" ht="16.5">
      <c r="E551" s="39"/>
      <c r="G551" s="40"/>
      <c r="H551" s="41"/>
      <c r="I551" s="38"/>
    </row>
    <row r="552" spans="1:9" ht="148.5">
      <c r="A552" s="14">
        <f>A546</f>
        <v>3</v>
      </c>
      <c r="B552" s="8" t="s">
        <v>81</v>
      </c>
      <c r="C552" s="8">
        <f>C549+1</f>
        <v>9</v>
      </c>
      <c r="E552" s="15" t="s">
        <v>66</v>
      </c>
      <c r="I552" s="38"/>
    </row>
    <row r="553" spans="5:9" ht="16.5">
      <c r="E553" s="15" t="s">
        <v>79</v>
      </c>
      <c r="F553" s="10">
        <v>45</v>
      </c>
      <c r="G553" s="40"/>
      <c r="H553" s="41">
        <f>F553*G553</f>
        <v>0</v>
      </c>
      <c r="I553" s="38"/>
    </row>
    <row r="554" spans="5:9" ht="16.5">
      <c r="E554" s="39"/>
      <c r="G554" s="40"/>
      <c r="H554" s="41"/>
      <c r="I554" s="38"/>
    </row>
    <row r="555" spans="1:9" ht="159.75" customHeight="1">
      <c r="A555" s="14">
        <f>A537</f>
        <v>3</v>
      </c>
      <c r="B555" s="8" t="s">
        <v>81</v>
      </c>
      <c r="C555" s="8">
        <f>C552+1</f>
        <v>10</v>
      </c>
      <c r="E555" s="15" t="s">
        <v>67</v>
      </c>
      <c r="I555" s="38"/>
    </row>
    <row r="556" spans="5:9" ht="16.5">
      <c r="E556" s="15" t="s">
        <v>79</v>
      </c>
      <c r="F556" s="10">
        <v>3</v>
      </c>
      <c r="G556" s="40"/>
      <c r="H556" s="41">
        <f>F556*G556</f>
        <v>0</v>
      </c>
      <c r="I556" s="38"/>
    </row>
    <row r="557" spans="7:9" ht="16.5">
      <c r="G557" s="40"/>
      <c r="H557" s="41"/>
      <c r="I557" s="38"/>
    </row>
    <row r="558" spans="1:9" ht="165">
      <c r="A558" s="14">
        <f>A552</f>
        <v>3</v>
      </c>
      <c r="B558" s="8" t="s">
        <v>81</v>
      </c>
      <c r="C558" s="8">
        <f>C555+1</f>
        <v>11</v>
      </c>
      <c r="E558" s="15" t="s">
        <v>69</v>
      </c>
      <c r="I558" s="38"/>
    </row>
    <row r="559" spans="5:9" ht="16.5">
      <c r="E559" s="15" t="s">
        <v>79</v>
      </c>
      <c r="F559" s="10">
        <v>1</v>
      </c>
      <c r="G559" s="40"/>
      <c r="H559" s="41">
        <f>F559*G559</f>
        <v>0</v>
      </c>
      <c r="I559" s="38"/>
    </row>
    <row r="560" spans="7:9" ht="16.5">
      <c r="G560" s="40"/>
      <c r="H560" s="41"/>
      <c r="I560" s="38"/>
    </row>
    <row r="561" spans="1:9" ht="100.5" customHeight="1">
      <c r="A561" s="14">
        <f>A558</f>
        <v>3</v>
      </c>
      <c r="B561" s="8" t="s">
        <v>81</v>
      </c>
      <c r="C561" s="8">
        <f>C558+1</f>
        <v>12</v>
      </c>
      <c r="E561" s="15" t="s">
        <v>16</v>
      </c>
      <c r="I561" s="38"/>
    </row>
    <row r="562" spans="5:9" ht="16.5">
      <c r="E562" s="15" t="s">
        <v>79</v>
      </c>
      <c r="F562" s="10">
        <v>49</v>
      </c>
      <c r="G562" s="40"/>
      <c r="H562" s="41">
        <f>F562*G562</f>
        <v>0</v>
      </c>
      <c r="I562" s="38"/>
    </row>
    <row r="563" spans="7:9" ht="16.5">
      <c r="G563" s="40"/>
      <c r="H563" s="41"/>
      <c r="I563" s="38"/>
    </row>
    <row r="564" spans="1:9" ht="44.25" customHeight="1">
      <c r="A564" s="14">
        <f>A561</f>
        <v>3</v>
      </c>
      <c r="B564" s="8" t="s">
        <v>81</v>
      </c>
      <c r="C564" s="8">
        <f>C561+1</f>
        <v>13</v>
      </c>
      <c r="E564" s="15" t="s">
        <v>140</v>
      </c>
      <c r="I564" s="38"/>
    </row>
    <row r="565" spans="5:9" ht="16.5">
      <c r="E565" s="15" t="s">
        <v>79</v>
      </c>
      <c r="F565" s="10">
        <v>17</v>
      </c>
      <c r="G565" s="40"/>
      <c r="H565" s="41">
        <f>F565*G565</f>
        <v>0</v>
      </c>
      <c r="I565" s="38"/>
    </row>
    <row r="566" spans="5:9" ht="17.25" thickBot="1">
      <c r="E566" s="23"/>
      <c r="F566" s="24"/>
      <c r="G566" s="24"/>
      <c r="H566" s="25"/>
      <c r="I566" s="38"/>
    </row>
    <row r="567" spans="1:9" ht="17.25" thickTop="1">
      <c r="A567" s="56"/>
      <c r="B567" s="56"/>
      <c r="C567" s="56"/>
      <c r="D567" s="56"/>
      <c r="E567" s="9" t="s">
        <v>87</v>
      </c>
      <c r="F567" s="26"/>
      <c r="G567" s="26"/>
      <c r="H567" s="35">
        <f>SUM(H527:H566)</f>
        <v>0</v>
      </c>
      <c r="I567" s="38"/>
    </row>
    <row r="568" spans="1:9" ht="16.5">
      <c r="A568" s="56"/>
      <c r="B568" s="56"/>
      <c r="C568" s="56"/>
      <c r="D568" s="56"/>
      <c r="E568" s="9"/>
      <c r="F568" s="26"/>
      <c r="G568" s="26"/>
      <c r="H568" s="35"/>
      <c r="I568" s="38"/>
    </row>
    <row r="569" spans="1:12" s="46" customFormat="1" ht="15" customHeight="1">
      <c r="A569" s="7">
        <f>A524</f>
        <v>3</v>
      </c>
      <c r="B569" s="18" t="s">
        <v>81</v>
      </c>
      <c r="C569" s="18">
        <f>C524+1</f>
        <v>4</v>
      </c>
      <c r="D569" s="18"/>
      <c r="E569" s="9" t="s">
        <v>198</v>
      </c>
      <c r="F569" s="26"/>
      <c r="G569" s="26"/>
      <c r="H569" s="35"/>
      <c r="J569" s="15"/>
      <c r="K569" s="15"/>
      <c r="L569" s="15"/>
    </row>
    <row r="570" spans="1:12" s="46" customFormat="1" ht="16.5">
      <c r="A570" s="7"/>
      <c r="B570" s="18"/>
      <c r="C570" s="18"/>
      <c r="D570" s="18"/>
      <c r="E570" s="9"/>
      <c r="F570" s="9"/>
      <c r="G570" s="26"/>
      <c r="H570" s="9"/>
      <c r="J570" s="15"/>
      <c r="K570" s="15"/>
      <c r="L570" s="15"/>
    </row>
    <row r="571" spans="1:12" s="37" customFormat="1" ht="16.5">
      <c r="A571" s="7">
        <f>A569</f>
        <v>3</v>
      </c>
      <c r="B571" s="18" t="s">
        <v>81</v>
      </c>
      <c r="C571" s="18">
        <v>4</v>
      </c>
      <c r="D571" s="18">
        <f>1</f>
        <v>1</v>
      </c>
      <c r="E571" s="9" t="s">
        <v>193</v>
      </c>
      <c r="F571" s="99"/>
      <c r="G571" s="100"/>
      <c r="H571" s="101"/>
      <c r="I571" s="36"/>
      <c r="J571" s="36"/>
      <c r="K571" s="36"/>
      <c r="L571" s="36"/>
    </row>
    <row r="572" spans="1:12" s="37" customFormat="1" ht="16.5">
      <c r="A572" s="7"/>
      <c r="B572" s="18"/>
      <c r="C572" s="18"/>
      <c r="D572" s="18"/>
      <c r="E572" s="9"/>
      <c r="F572" s="99"/>
      <c r="G572" s="100"/>
      <c r="H572" s="101"/>
      <c r="I572" s="36"/>
      <c r="J572" s="36"/>
      <c r="K572" s="36"/>
      <c r="L572" s="36"/>
    </row>
    <row r="573" spans="1:8" ht="16.5">
      <c r="A573" s="14">
        <f>C571</f>
        <v>4</v>
      </c>
      <c r="B573" s="8" t="s">
        <v>81</v>
      </c>
      <c r="C573" s="8">
        <f>1</f>
        <v>1</v>
      </c>
      <c r="D573" s="8">
        <f>1</f>
        <v>1</v>
      </c>
      <c r="E573" s="15" t="s">
        <v>194</v>
      </c>
      <c r="F573" s="102"/>
      <c r="G573" s="103"/>
      <c r="H573" s="104"/>
    </row>
    <row r="574" spans="5:8" ht="16.5">
      <c r="E574" s="15" t="s">
        <v>79</v>
      </c>
      <c r="F574" s="11">
        <v>1</v>
      </c>
      <c r="H574" s="11">
        <f>F574*G574</f>
        <v>0</v>
      </c>
    </row>
    <row r="575" spans="1:8" ht="33">
      <c r="A575" s="14">
        <f>A573</f>
        <v>4</v>
      </c>
      <c r="B575" s="8" t="s">
        <v>81</v>
      </c>
      <c r="C575" s="8">
        <f>D571</f>
        <v>1</v>
      </c>
      <c r="D575" s="8">
        <f>D573+1</f>
        <v>2</v>
      </c>
      <c r="E575" s="15" t="s">
        <v>195</v>
      </c>
      <c r="F575" s="11"/>
      <c r="G575" s="103"/>
      <c r="H575" s="104"/>
    </row>
    <row r="576" spans="5:8" ht="16.5">
      <c r="E576" s="15" t="s">
        <v>79</v>
      </c>
      <c r="F576" s="11">
        <v>1</v>
      </c>
      <c r="H576" s="11">
        <f>F576*G576</f>
        <v>0</v>
      </c>
    </row>
    <row r="577" spans="1:8" ht="49.5">
      <c r="A577" s="14">
        <f>A575</f>
        <v>4</v>
      </c>
      <c r="B577" s="8" t="s">
        <v>81</v>
      </c>
      <c r="C577" s="8">
        <f>D571</f>
        <v>1</v>
      </c>
      <c r="D577" s="8">
        <f>D575+1</f>
        <v>3</v>
      </c>
      <c r="E577" s="15" t="s">
        <v>196</v>
      </c>
      <c r="F577" s="102"/>
      <c r="G577" s="103"/>
      <c r="H577" s="104"/>
    </row>
    <row r="578" spans="5:8" ht="16.5">
      <c r="E578" s="15" t="s">
        <v>79</v>
      </c>
      <c r="F578" s="11">
        <v>1</v>
      </c>
      <c r="H578" s="11">
        <f>F578*G578</f>
        <v>0</v>
      </c>
    </row>
    <row r="579" ht="16.5">
      <c r="F579" s="11"/>
    </row>
    <row r="580" spans="5:8" ht="17.25" thickBot="1">
      <c r="E580" s="94" t="s">
        <v>197</v>
      </c>
      <c r="F580" s="94"/>
      <c r="G580" s="97"/>
      <c r="H580" s="105">
        <f>SUM(H573:H578)</f>
        <v>0</v>
      </c>
    </row>
    <row r="581" spans="5:9" ht="17.25" thickTop="1">
      <c r="E581" s="9"/>
      <c r="F581" s="26"/>
      <c r="G581" s="26"/>
      <c r="I581" s="38"/>
    </row>
    <row r="582" spans="1:12" s="46" customFormat="1" ht="16.5">
      <c r="A582" s="7">
        <f>A569</f>
        <v>3</v>
      </c>
      <c r="B582" s="18" t="s">
        <v>81</v>
      </c>
      <c r="C582" s="18">
        <v>4</v>
      </c>
      <c r="D582" s="18">
        <f>D571+1</f>
        <v>2</v>
      </c>
      <c r="E582" s="9" t="s">
        <v>84</v>
      </c>
      <c r="F582" s="26"/>
      <c r="G582" s="26"/>
      <c r="H582" s="35"/>
      <c r="J582" s="15"/>
      <c r="K582" s="15"/>
      <c r="L582" s="15"/>
    </row>
    <row r="583" spans="1:12" s="46" customFormat="1" ht="16.5">
      <c r="A583" s="7"/>
      <c r="B583" s="18"/>
      <c r="C583" s="18"/>
      <c r="D583" s="18"/>
      <c r="E583" s="9"/>
      <c r="F583" s="26"/>
      <c r="G583" s="26"/>
      <c r="H583" s="35"/>
      <c r="J583" s="15"/>
      <c r="K583" s="15"/>
      <c r="L583" s="15"/>
    </row>
    <row r="584" spans="1:12" s="46" customFormat="1" ht="57.75" customHeight="1">
      <c r="A584" s="7"/>
      <c r="B584" s="18"/>
      <c r="C584" s="18"/>
      <c r="D584" s="18"/>
      <c r="E584" s="170" t="s">
        <v>427</v>
      </c>
      <c r="F584" s="170"/>
      <c r="G584" s="170"/>
      <c r="H584" s="170"/>
      <c r="J584" s="15"/>
      <c r="K584" s="15"/>
      <c r="L584" s="15"/>
    </row>
    <row r="585" spans="1:12" s="46" customFormat="1" ht="132.75" customHeight="1">
      <c r="A585" s="7"/>
      <c r="B585" s="18"/>
      <c r="C585" s="18"/>
      <c r="D585" s="18"/>
      <c r="E585" s="170" t="s">
        <v>428</v>
      </c>
      <c r="F585" s="170"/>
      <c r="G585" s="170"/>
      <c r="H585" s="170"/>
      <c r="J585" s="15"/>
      <c r="K585" s="15"/>
      <c r="L585" s="15"/>
    </row>
    <row r="586" spans="1:12" s="46" customFormat="1" ht="16.5">
      <c r="A586" s="7"/>
      <c r="B586" s="18"/>
      <c r="C586" s="18"/>
      <c r="D586" s="18"/>
      <c r="E586" s="9"/>
      <c r="F586" s="26"/>
      <c r="G586" s="26"/>
      <c r="H586" s="35"/>
      <c r="I586" s="106"/>
      <c r="J586" s="15"/>
      <c r="K586" s="15"/>
      <c r="L586" s="15"/>
    </row>
    <row r="587" spans="1:12" s="46" customFormat="1" ht="33">
      <c r="A587" s="14">
        <v>4</v>
      </c>
      <c r="B587" s="8" t="s">
        <v>81</v>
      </c>
      <c r="C587" s="14">
        <f>D582</f>
        <v>2</v>
      </c>
      <c r="D587" s="8">
        <f>1</f>
        <v>1</v>
      </c>
      <c r="E587" s="15" t="s">
        <v>429</v>
      </c>
      <c r="F587" s="102"/>
      <c r="G587" s="103"/>
      <c r="H587" s="104"/>
      <c r="J587" s="15"/>
      <c r="K587" s="15"/>
      <c r="L587" s="15"/>
    </row>
    <row r="588" spans="1:12" s="46" customFormat="1" ht="16.5">
      <c r="A588" s="14"/>
      <c r="B588" s="8"/>
      <c r="C588" s="8"/>
      <c r="D588" s="8"/>
      <c r="E588" s="15" t="s">
        <v>80</v>
      </c>
      <c r="F588" s="11">
        <v>90</v>
      </c>
      <c r="G588" s="10"/>
      <c r="H588" s="11">
        <f>F588*G588</f>
        <v>0</v>
      </c>
      <c r="J588" s="15"/>
      <c r="K588" s="15"/>
      <c r="L588" s="15"/>
    </row>
    <row r="589" spans="1:9" ht="33">
      <c r="A589" s="107">
        <f>A587</f>
        <v>4</v>
      </c>
      <c r="B589" s="108" t="s">
        <v>81</v>
      </c>
      <c r="C589" s="14">
        <f>C587</f>
        <v>2</v>
      </c>
      <c r="D589" s="92">
        <f>D587+1</f>
        <v>2</v>
      </c>
      <c r="E589" s="15" t="s">
        <v>432</v>
      </c>
      <c r="F589" s="102"/>
      <c r="G589" s="103"/>
      <c r="H589" s="104"/>
      <c r="I589" s="38"/>
    </row>
    <row r="590" spans="1:9" ht="16.5">
      <c r="A590" s="38"/>
      <c r="B590" s="38"/>
      <c r="C590" s="38"/>
      <c r="D590" s="38"/>
      <c r="E590" s="15" t="s">
        <v>80</v>
      </c>
      <c r="F590" s="11">
        <v>60</v>
      </c>
      <c r="H590" s="11">
        <f>F590*G590</f>
        <v>0</v>
      </c>
      <c r="I590" s="38"/>
    </row>
    <row r="591" spans="1:9" ht="49.5">
      <c r="A591" s="14">
        <f>A587</f>
        <v>4</v>
      </c>
      <c r="B591" s="8" t="s">
        <v>81</v>
      </c>
      <c r="C591" s="14">
        <f>C589</f>
        <v>2</v>
      </c>
      <c r="D591" s="8">
        <f>D589+1</f>
        <v>3</v>
      </c>
      <c r="E591" s="15" t="s">
        <v>433</v>
      </c>
      <c r="F591" s="102"/>
      <c r="H591" s="104"/>
      <c r="I591" s="38"/>
    </row>
    <row r="592" spans="5:9" ht="16.5">
      <c r="E592" s="15" t="s">
        <v>80</v>
      </c>
      <c r="F592" s="11">
        <v>80</v>
      </c>
      <c r="H592" s="11">
        <f>F592*G592</f>
        <v>0</v>
      </c>
      <c r="I592" s="38"/>
    </row>
    <row r="593" spans="1:9" ht="72" customHeight="1">
      <c r="A593" s="14">
        <f>A591</f>
        <v>4</v>
      </c>
      <c r="B593" s="8" t="s">
        <v>81</v>
      </c>
      <c r="C593" s="14">
        <f>C591</f>
        <v>2</v>
      </c>
      <c r="D593" s="8">
        <f>D591+1</f>
        <v>4</v>
      </c>
      <c r="E593" s="15" t="s">
        <v>434</v>
      </c>
      <c r="F593" s="102"/>
      <c r="G593" s="103"/>
      <c r="H593" s="104"/>
      <c r="I593" s="38"/>
    </row>
    <row r="594" spans="5:9" ht="16.5">
      <c r="E594" s="15" t="s">
        <v>78</v>
      </c>
      <c r="F594" s="11">
        <v>64</v>
      </c>
      <c r="H594" s="11">
        <f>F594*G594</f>
        <v>0</v>
      </c>
      <c r="I594" s="38"/>
    </row>
    <row r="595" spans="1:9" ht="66">
      <c r="A595" s="14">
        <f>A593</f>
        <v>4</v>
      </c>
      <c r="B595" s="8" t="s">
        <v>81</v>
      </c>
      <c r="C595" s="14">
        <f>C593</f>
        <v>2</v>
      </c>
      <c r="D595" s="8">
        <f>D593+1</f>
        <v>5</v>
      </c>
      <c r="E595" s="15" t="s">
        <v>431</v>
      </c>
      <c r="F595" s="102"/>
      <c r="G595" s="103"/>
      <c r="H595" s="104"/>
      <c r="I595" s="38"/>
    </row>
    <row r="596" spans="5:9" ht="16.5">
      <c r="E596" s="15" t="s">
        <v>80</v>
      </c>
      <c r="F596" s="11">
        <v>110</v>
      </c>
      <c r="H596" s="11">
        <f>F596*G596</f>
        <v>0</v>
      </c>
      <c r="I596" s="38"/>
    </row>
    <row r="597" spans="1:9" ht="72.75" customHeight="1">
      <c r="A597" s="14">
        <f>A593</f>
        <v>4</v>
      </c>
      <c r="B597" s="8" t="s">
        <v>81</v>
      </c>
      <c r="C597" s="14">
        <f>C595</f>
        <v>2</v>
      </c>
      <c r="D597" s="8">
        <f>D595+1</f>
        <v>6</v>
      </c>
      <c r="E597" s="15" t="s">
        <v>200</v>
      </c>
      <c r="F597" s="102"/>
      <c r="G597" s="103"/>
      <c r="H597" s="104"/>
      <c r="I597" s="38"/>
    </row>
    <row r="598" spans="5:9" ht="16.5">
      <c r="E598" s="15" t="s">
        <v>80</v>
      </c>
      <c r="F598" s="11">
        <v>30</v>
      </c>
      <c r="H598" s="11">
        <f>F598*G598</f>
        <v>0</v>
      </c>
      <c r="I598" s="38"/>
    </row>
    <row r="599" spans="1:9" ht="49.5">
      <c r="A599" s="14">
        <f>A597</f>
        <v>4</v>
      </c>
      <c r="B599" s="8" t="s">
        <v>81</v>
      </c>
      <c r="C599" s="14">
        <f>C597</f>
        <v>2</v>
      </c>
      <c r="D599" s="8">
        <f>D597+1</f>
        <v>7</v>
      </c>
      <c r="E599" s="15" t="s">
        <v>430</v>
      </c>
      <c r="F599" s="102"/>
      <c r="G599" s="103"/>
      <c r="H599" s="104"/>
      <c r="I599" s="38"/>
    </row>
    <row r="600" spans="5:9" ht="16.5">
      <c r="E600" s="15" t="s">
        <v>80</v>
      </c>
      <c r="F600" s="11">
        <v>30</v>
      </c>
      <c r="H600" s="11">
        <f>F600*G600</f>
        <v>0</v>
      </c>
      <c r="I600" s="38"/>
    </row>
    <row r="601" spans="5:9" ht="16.5">
      <c r="E601" s="109"/>
      <c r="F601" s="110"/>
      <c r="H601" s="111"/>
      <c r="I601" s="38"/>
    </row>
    <row r="602" spans="5:9" ht="17.25" thickBot="1">
      <c r="E602" s="94" t="s">
        <v>201</v>
      </c>
      <c r="F602" s="112"/>
      <c r="G602" s="113"/>
      <c r="H602" s="105">
        <f>SUM(H588:H601)</f>
        <v>0</v>
      </c>
      <c r="I602" s="38"/>
    </row>
    <row r="603" spans="5:9" ht="17.25" thickTop="1">
      <c r="E603" s="9"/>
      <c r="F603" s="114"/>
      <c r="G603" s="115"/>
      <c r="H603" s="35"/>
      <c r="I603" s="38"/>
    </row>
    <row r="604" spans="1:9" ht="15.75" customHeight="1">
      <c r="A604" s="7">
        <f>A569</f>
        <v>3</v>
      </c>
      <c r="B604" s="8" t="s">
        <v>81</v>
      </c>
      <c r="C604" s="7">
        <v>4</v>
      </c>
      <c r="D604" s="7">
        <f>D582+1</f>
        <v>3</v>
      </c>
      <c r="E604" s="9" t="s">
        <v>202</v>
      </c>
      <c r="F604" s="99"/>
      <c r="G604" s="100"/>
      <c r="H604" s="101"/>
      <c r="I604" s="38"/>
    </row>
    <row r="605" spans="1:9" ht="15.75" customHeight="1">
      <c r="A605" s="7"/>
      <c r="E605" s="9"/>
      <c r="F605" s="99"/>
      <c r="G605" s="100"/>
      <c r="H605" s="101"/>
      <c r="I605" s="38"/>
    </row>
    <row r="606" spans="1:9" ht="31.5" customHeight="1">
      <c r="A606" s="7"/>
      <c r="E606" s="170" t="s">
        <v>199</v>
      </c>
      <c r="F606" s="170"/>
      <c r="G606" s="170"/>
      <c r="H606" s="170"/>
      <c r="I606" s="38"/>
    </row>
    <row r="607" spans="1:9" ht="145.5" customHeight="1">
      <c r="A607" s="7"/>
      <c r="E607" s="170" t="s">
        <v>203</v>
      </c>
      <c r="F607" s="170"/>
      <c r="G607" s="170"/>
      <c r="H607" s="170"/>
      <c r="I607" s="38"/>
    </row>
    <row r="608" spans="5:9" ht="14.25" customHeight="1">
      <c r="E608" s="9"/>
      <c r="F608" s="99"/>
      <c r="G608" s="100"/>
      <c r="H608" s="101"/>
      <c r="I608" s="38"/>
    </row>
    <row r="609" spans="1:9" ht="66">
      <c r="A609" s="14">
        <f>C604</f>
        <v>4</v>
      </c>
      <c r="B609" s="8" t="s">
        <v>81</v>
      </c>
      <c r="C609" s="14">
        <f>D604</f>
        <v>3</v>
      </c>
      <c r="D609" s="8">
        <f>1</f>
        <v>1</v>
      </c>
      <c r="E609" s="15" t="s">
        <v>204</v>
      </c>
      <c r="F609" s="102"/>
      <c r="G609" s="103"/>
      <c r="H609" s="104"/>
      <c r="I609" s="38"/>
    </row>
    <row r="610" spans="5:9" ht="14.25" customHeight="1">
      <c r="E610" s="15" t="s">
        <v>205</v>
      </c>
      <c r="F610" s="11">
        <v>3078</v>
      </c>
      <c r="H610" s="11">
        <f>F610*G610</f>
        <v>0</v>
      </c>
      <c r="I610" s="38"/>
    </row>
    <row r="611" spans="1:9" ht="66">
      <c r="A611" s="14">
        <f>A609</f>
        <v>4</v>
      </c>
      <c r="B611" s="8" t="s">
        <v>81</v>
      </c>
      <c r="C611" s="14">
        <f>C609</f>
        <v>3</v>
      </c>
      <c r="D611" s="8">
        <f>D609+1</f>
        <v>2</v>
      </c>
      <c r="E611" s="15" t="s">
        <v>206</v>
      </c>
      <c r="F611" s="102"/>
      <c r="G611" s="103"/>
      <c r="H611" s="104"/>
      <c r="I611" s="38"/>
    </row>
    <row r="612" spans="5:9" ht="16.5">
      <c r="E612" s="15" t="s">
        <v>205</v>
      </c>
      <c r="F612" s="11">
        <v>374</v>
      </c>
      <c r="H612" s="11">
        <f>F612*G612</f>
        <v>0</v>
      </c>
      <c r="I612" s="38"/>
    </row>
    <row r="613" spans="1:9" ht="49.5">
      <c r="A613" s="14">
        <f>A611</f>
        <v>4</v>
      </c>
      <c r="B613" s="8" t="str">
        <f>B611</f>
        <v>.</v>
      </c>
      <c r="C613" s="14">
        <f>C611</f>
        <v>3</v>
      </c>
      <c r="D613" s="8">
        <f>D611+1</f>
        <v>3</v>
      </c>
      <c r="E613" s="15" t="s">
        <v>207</v>
      </c>
      <c r="F613" s="102"/>
      <c r="G613" s="103"/>
      <c r="H613" s="104"/>
      <c r="I613" s="38"/>
    </row>
    <row r="614" spans="5:9" ht="16.5">
      <c r="E614" s="15" t="s">
        <v>205</v>
      </c>
      <c r="F614" s="11">
        <v>2830</v>
      </c>
      <c r="H614" s="11">
        <f>F614*G614</f>
        <v>0</v>
      </c>
      <c r="I614" s="38"/>
    </row>
    <row r="615" spans="1:12" s="46" customFormat="1" ht="49.5">
      <c r="A615" s="14">
        <f>A613</f>
        <v>4</v>
      </c>
      <c r="B615" s="8" t="str">
        <f>B613</f>
        <v>.</v>
      </c>
      <c r="C615" s="14">
        <f>C613</f>
        <v>3</v>
      </c>
      <c r="D615" s="8">
        <f>D613+1</f>
        <v>4</v>
      </c>
      <c r="E615" s="15" t="s">
        <v>208</v>
      </c>
      <c r="F615" s="102"/>
      <c r="G615" s="103"/>
      <c r="H615" s="104"/>
      <c r="J615" s="15"/>
      <c r="K615" s="15"/>
      <c r="L615" s="15"/>
    </row>
    <row r="616" spans="1:12" s="46" customFormat="1" ht="16.5">
      <c r="A616" s="14"/>
      <c r="B616" s="8"/>
      <c r="C616" s="8"/>
      <c r="D616" s="8"/>
      <c r="E616" s="15" t="s">
        <v>80</v>
      </c>
      <c r="F616" s="11">
        <v>7</v>
      </c>
      <c r="G616" s="10"/>
      <c r="H616" s="11">
        <f>F616*G616</f>
        <v>0</v>
      </c>
      <c r="J616" s="15"/>
      <c r="K616" s="15"/>
      <c r="L616" s="15"/>
    </row>
    <row r="617" spans="1:12" s="46" customFormat="1" ht="99">
      <c r="A617" s="14">
        <f>A615</f>
        <v>4</v>
      </c>
      <c r="B617" s="8" t="str">
        <f>B615</f>
        <v>.</v>
      </c>
      <c r="C617" s="14">
        <f>C615</f>
        <v>3</v>
      </c>
      <c r="D617" s="8">
        <f>D615+1</f>
        <v>5</v>
      </c>
      <c r="E617" s="15" t="s">
        <v>209</v>
      </c>
      <c r="F617" s="102"/>
      <c r="G617" s="103"/>
      <c r="H617" s="104"/>
      <c r="J617" s="15"/>
      <c r="K617" s="15"/>
      <c r="L617" s="15"/>
    </row>
    <row r="618" spans="1:12" s="46" customFormat="1" ht="16.5">
      <c r="A618" s="14"/>
      <c r="B618" s="8"/>
      <c r="C618" s="8"/>
      <c r="D618" s="8"/>
      <c r="E618" s="15" t="s">
        <v>80</v>
      </c>
      <c r="F618" s="11">
        <v>11</v>
      </c>
      <c r="G618" s="10"/>
      <c r="H618" s="11">
        <f>F618*G618</f>
        <v>0</v>
      </c>
      <c r="J618" s="15"/>
      <c r="K618" s="15"/>
      <c r="L618" s="15"/>
    </row>
    <row r="619" spans="1:9" ht="82.5">
      <c r="A619" s="14">
        <f>A611</f>
        <v>4</v>
      </c>
      <c r="B619" s="8" t="s">
        <v>81</v>
      </c>
      <c r="C619" s="14">
        <f>C617</f>
        <v>3</v>
      </c>
      <c r="D619" s="8">
        <f>D617+1</f>
        <v>6</v>
      </c>
      <c r="E619" s="15" t="s">
        <v>210</v>
      </c>
      <c r="F619" s="102"/>
      <c r="G619" s="103"/>
      <c r="H619" s="104"/>
      <c r="I619" s="38"/>
    </row>
    <row r="620" spans="5:9" ht="16.5">
      <c r="E620" s="15" t="s">
        <v>80</v>
      </c>
      <c r="F620" s="11">
        <v>72</v>
      </c>
      <c r="H620" s="11">
        <f>F620*G620</f>
        <v>0</v>
      </c>
      <c r="I620" s="38"/>
    </row>
    <row r="621" spans="1:9" ht="66">
      <c r="A621" s="14">
        <f>A619</f>
        <v>4</v>
      </c>
      <c r="B621" s="8" t="str">
        <f>B625</f>
        <v>.</v>
      </c>
      <c r="C621" s="14">
        <f>C619</f>
        <v>3</v>
      </c>
      <c r="D621" s="8">
        <f>D619+1</f>
        <v>7</v>
      </c>
      <c r="E621" s="15" t="s">
        <v>211</v>
      </c>
      <c r="F621" s="102"/>
      <c r="G621" s="103"/>
      <c r="H621" s="104"/>
      <c r="I621" s="38"/>
    </row>
    <row r="622" spans="5:9" ht="16.5">
      <c r="E622" s="15" t="s">
        <v>80</v>
      </c>
      <c r="F622" s="11">
        <v>83</v>
      </c>
      <c r="H622" s="11">
        <f>F622*G622</f>
        <v>0</v>
      </c>
      <c r="I622" s="38"/>
    </row>
    <row r="623" spans="1:9" ht="28.5" customHeight="1">
      <c r="A623" s="14">
        <f>A621</f>
        <v>4</v>
      </c>
      <c r="B623" s="8" t="s">
        <v>81</v>
      </c>
      <c r="C623" s="14">
        <f>C621</f>
        <v>3</v>
      </c>
      <c r="D623" s="8">
        <f>D621+1</f>
        <v>8</v>
      </c>
      <c r="E623" s="15" t="s">
        <v>212</v>
      </c>
      <c r="F623" s="102"/>
      <c r="G623" s="103"/>
      <c r="H623" s="104"/>
      <c r="I623" s="38"/>
    </row>
    <row r="624" spans="5:9" ht="16.5">
      <c r="E624" s="15" t="s">
        <v>80</v>
      </c>
      <c r="F624" s="11">
        <v>5</v>
      </c>
      <c r="H624" s="11">
        <f>F624*G624</f>
        <v>0</v>
      </c>
      <c r="I624" s="38"/>
    </row>
    <row r="625" spans="1:12" s="46" customFormat="1" ht="49.5">
      <c r="A625" s="14">
        <f>A621</f>
        <v>4</v>
      </c>
      <c r="B625" s="8" t="s">
        <v>81</v>
      </c>
      <c r="C625" s="14">
        <f>C623</f>
        <v>3</v>
      </c>
      <c r="D625" s="8">
        <f>D623+1</f>
        <v>9</v>
      </c>
      <c r="E625" s="15" t="s">
        <v>213</v>
      </c>
      <c r="F625" s="102"/>
      <c r="G625" s="103"/>
      <c r="H625" s="104"/>
      <c r="J625" s="15"/>
      <c r="K625" s="15"/>
      <c r="L625" s="15"/>
    </row>
    <row r="626" spans="1:12" s="46" customFormat="1" ht="16.5">
      <c r="A626" s="14"/>
      <c r="B626" s="8"/>
      <c r="C626" s="8"/>
      <c r="D626" s="8"/>
      <c r="E626" s="15" t="s">
        <v>78</v>
      </c>
      <c r="F626" s="11">
        <v>62</v>
      </c>
      <c r="G626" s="10"/>
      <c r="H626" s="11">
        <f>F626*G626</f>
        <v>0</v>
      </c>
      <c r="J626" s="15"/>
      <c r="K626" s="15"/>
      <c r="L626" s="15"/>
    </row>
    <row r="627" spans="1:12" s="46" customFormat="1" ht="49.5">
      <c r="A627" s="14">
        <f>A623</f>
        <v>4</v>
      </c>
      <c r="B627" s="8" t="s">
        <v>81</v>
      </c>
      <c r="C627" s="14">
        <f>C625</f>
        <v>3</v>
      </c>
      <c r="D627" s="8">
        <f>D625+1</f>
        <v>10</v>
      </c>
      <c r="E627" s="15" t="s">
        <v>437</v>
      </c>
      <c r="F627" s="102"/>
      <c r="G627" s="103"/>
      <c r="H627" s="104"/>
      <c r="J627" s="15"/>
      <c r="K627" s="15"/>
      <c r="L627" s="15"/>
    </row>
    <row r="628" spans="1:12" s="46" customFormat="1" ht="16.5">
      <c r="A628" s="14"/>
      <c r="B628" s="8"/>
      <c r="C628" s="8"/>
      <c r="D628" s="8"/>
      <c r="E628" s="15" t="s">
        <v>78</v>
      </c>
      <c r="F628" s="11">
        <v>61</v>
      </c>
      <c r="G628" s="10"/>
      <c r="H628" s="11">
        <f>F628*G628</f>
        <v>0</v>
      </c>
      <c r="J628" s="15"/>
      <c r="K628" s="15"/>
      <c r="L628" s="15"/>
    </row>
    <row r="629" spans="6:9" ht="16.5">
      <c r="F629" s="102"/>
      <c r="G629" s="103"/>
      <c r="H629" s="104"/>
      <c r="I629" s="38"/>
    </row>
    <row r="630" spans="5:9" ht="17.25" thickBot="1">
      <c r="E630" s="94" t="s">
        <v>214</v>
      </c>
      <c r="F630" s="112"/>
      <c r="G630" s="113"/>
      <c r="H630" s="105">
        <f>SUM(H608:H629)</f>
        <v>0</v>
      </c>
      <c r="I630" s="38"/>
    </row>
    <row r="631" spans="3:9" ht="17.25" thickTop="1">
      <c r="C631" s="7"/>
      <c r="D631" s="7"/>
      <c r="E631" s="9"/>
      <c r="F631" s="114"/>
      <c r="G631" s="115"/>
      <c r="H631" s="35"/>
      <c r="I631" s="38"/>
    </row>
    <row r="632" spans="1:9" ht="15.75" customHeight="1">
      <c r="A632" s="7">
        <f>A604</f>
        <v>3</v>
      </c>
      <c r="B632" s="8" t="s">
        <v>81</v>
      </c>
      <c r="C632" s="7">
        <v>4</v>
      </c>
      <c r="D632" s="7">
        <f>D604+1</f>
        <v>4</v>
      </c>
      <c r="E632" s="9" t="s">
        <v>215</v>
      </c>
      <c r="F632" s="99"/>
      <c r="G632" s="100"/>
      <c r="H632" s="101"/>
      <c r="I632" s="38"/>
    </row>
    <row r="633" spans="1:9" ht="15.75" customHeight="1">
      <c r="A633" s="7"/>
      <c r="E633" s="9"/>
      <c r="F633" s="99"/>
      <c r="G633" s="100"/>
      <c r="H633" s="101"/>
      <c r="I633" s="38"/>
    </row>
    <row r="634" spans="1:9" ht="30.75" customHeight="1">
      <c r="A634" s="7"/>
      <c r="E634" s="170" t="s">
        <v>199</v>
      </c>
      <c r="F634" s="170"/>
      <c r="G634" s="170"/>
      <c r="H634" s="170"/>
      <c r="I634" s="38"/>
    </row>
    <row r="635" spans="1:9" ht="69.75" customHeight="1">
      <c r="A635" s="7"/>
      <c r="E635" s="170" t="s">
        <v>216</v>
      </c>
      <c r="F635" s="170"/>
      <c r="G635" s="170"/>
      <c r="H635" s="170"/>
      <c r="I635" s="38"/>
    </row>
    <row r="636" spans="5:9" ht="14.25" customHeight="1">
      <c r="E636" s="9"/>
      <c r="F636" s="99"/>
      <c r="G636" s="100"/>
      <c r="H636" s="101"/>
      <c r="I636" s="38"/>
    </row>
    <row r="637" spans="1:9" ht="82.5">
      <c r="A637" s="14">
        <f>C632</f>
        <v>4</v>
      </c>
      <c r="B637" s="8" t="s">
        <v>81</v>
      </c>
      <c r="C637" s="14">
        <f>D632</f>
        <v>4</v>
      </c>
      <c r="D637" s="8">
        <f>1</f>
        <v>1</v>
      </c>
      <c r="E637" s="15" t="s">
        <v>217</v>
      </c>
      <c r="F637" s="102"/>
      <c r="G637" s="103"/>
      <c r="H637" s="104"/>
      <c r="I637" s="38"/>
    </row>
    <row r="638" spans="5:9" ht="14.25" customHeight="1">
      <c r="E638" s="15" t="s">
        <v>82</v>
      </c>
      <c r="F638" s="11">
        <v>47</v>
      </c>
      <c r="H638" s="11">
        <f>F638*G638</f>
        <v>0</v>
      </c>
      <c r="I638" s="38"/>
    </row>
    <row r="639" spans="1:9" ht="99">
      <c r="A639" s="14">
        <f>A637</f>
        <v>4</v>
      </c>
      <c r="B639" s="8" t="s">
        <v>81</v>
      </c>
      <c r="C639" s="14">
        <f>C637</f>
        <v>4</v>
      </c>
      <c r="D639" s="8">
        <f>D637+1</f>
        <v>2</v>
      </c>
      <c r="E639" s="15" t="s">
        <v>218</v>
      </c>
      <c r="F639" s="102"/>
      <c r="G639" s="103"/>
      <c r="H639" s="104"/>
      <c r="I639" s="38"/>
    </row>
    <row r="640" spans="5:9" ht="16.5">
      <c r="E640" s="15" t="s">
        <v>78</v>
      </c>
      <c r="F640" s="11">
        <v>310</v>
      </c>
      <c r="H640" s="11">
        <f>F640*G640</f>
        <v>0</v>
      </c>
      <c r="I640" s="38"/>
    </row>
    <row r="641" spans="1:12" s="46" customFormat="1" ht="66">
      <c r="A641" s="14">
        <f>A645</f>
        <v>4</v>
      </c>
      <c r="B641" s="8" t="str">
        <f>B645</f>
        <v>.</v>
      </c>
      <c r="C641" s="14">
        <f>C639</f>
        <v>4</v>
      </c>
      <c r="D641" s="8">
        <f>D639+1</f>
        <v>3</v>
      </c>
      <c r="E641" s="15" t="s">
        <v>220</v>
      </c>
      <c r="F641" s="102"/>
      <c r="G641" s="103"/>
      <c r="H641" s="104"/>
      <c r="J641" s="15"/>
      <c r="K641" s="15"/>
      <c r="L641" s="15"/>
    </row>
    <row r="642" spans="1:12" s="46" customFormat="1" ht="16.5">
      <c r="A642" s="14"/>
      <c r="B642" s="8"/>
      <c r="C642" s="8"/>
      <c r="D642" s="8"/>
      <c r="E642" s="15" t="s">
        <v>78</v>
      </c>
      <c r="F642" s="11">
        <v>60</v>
      </c>
      <c r="G642" s="10"/>
      <c r="H642" s="11">
        <f>F642*G642</f>
        <v>0</v>
      </c>
      <c r="J642" s="15"/>
      <c r="K642" s="15"/>
      <c r="L642" s="15"/>
    </row>
    <row r="643" spans="1:12" s="46" customFormat="1" ht="82.5">
      <c r="A643" s="14">
        <f>A641</f>
        <v>4</v>
      </c>
      <c r="B643" s="8" t="str">
        <f>B641</f>
        <v>.</v>
      </c>
      <c r="C643" s="14">
        <f>C641</f>
        <v>4</v>
      </c>
      <c r="D643" s="8">
        <f>D641+1</f>
        <v>4</v>
      </c>
      <c r="E643" s="15" t="s">
        <v>221</v>
      </c>
      <c r="F643" s="102"/>
      <c r="G643" s="103"/>
      <c r="H643" s="104"/>
      <c r="J643" s="15"/>
      <c r="K643" s="15"/>
      <c r="L643" s="15"/>
    </row>
    <row r="644" spans="1:12" s="46" customFormat="1" ht="16.5">
      <c r="A644" s="14"/>
      <c r="B644" s="8"/>
      <c r="C644" s="8"/>
      <c r="D644" s="8"/>
      <c r="E644" s="15" t="s">
        <v>78</v>
      </c>
      <c r="F644" s="11">
        <v>96</v>
      </c>
      <c r="G644" s="10"/>
      <c r="H644" s="11">
        <f>F644*G644</f>
        <v>0</v>
      </c>
      <c r="J644" s="15"/>
      <c r="K644" s="15"/>
      <c r="L644" s="15"/>
    </row>
    <row r="645" spans="1:9" ht="49.5">
      <c r="A645" s="14">
        <f>A639</f>
        <v>4</v>
      </c>
      <c r="B645" s="8" t="str">
        <f>B639</f>
        <v>.</v>
      </c>
      <c r="C645" s="14">
        <f>C643</f>
        <v>4</v>
      </c>
      <c r="D645" s="8">
        <f>D643+1</f>
        <v>5</v>
      </c>
      <c r="E645" s="15" t="s">
        <v>219</v>
      </c>
      <c r="F645" s="102"/>
      <c r="G645" s="103"/>
      <c r="H645" s="104"/>
      <c r="I645" s="38"/>
    </row>
    <row r="646" spans="5:9" ht="16.5">
      <c r="E646" s="15" t="s">
        <v>78</v>
      </c>
      <c r="F646" s="11">
        <v>96</v>
      </c>
      <c r="H646" s="11">
        <f>F646*G646</f>
        <v>0</v>
      </c>
      <c r="I646" s="38"/>
    </row>
    <row r="647" spans="1:9" ht="44.25" customHeight="1">
      <c r="A647" s="14">
        <f>A639</f>
        <v>4</v>
      </c>
      <c r="B647" s="8" t="s">
        <v>81</v>
      </c>
      <c r="C647" s="14">
        <f>C645</f>
        <v>4</v>
      </c>
      <c r="D647" s="8">
        <f>D645+1</f>
        <v>6</v>
      </c>
      <c r="E647" s="15" t="s">
        <v>222</v>
      </c>
      <c r="F647" s="102"/>
      <c r="G647" s="103"/>
      <c r="H647" s="104"/>
      <c r="I647" s="38"/>
    </row>
    <row r="648" spans="5:9" ht="16.5">
      <c r="E648" s="15" t="s">
        <v>78</v>
      </c>
      <c r="F648" s="11">
        <v>162</v>
      </c>
      <c r="H648" s="11">
        <f>F648*G648</f>
        <v>0</v>
      </c>
      <c r="I648" s="38"/>
    </row>
    <row r="649" spans="1:9" ht="57.75" customHeight="1">
      <c r="A649" s="14">
        <f>A647</f>
        <v>4</v>
      </c>
      <c r="B649" s="8" t="s">
        <v>81</v>
      </c>
      <c r="C649" s="14">
        <f>C647</f>
        <v>4</v>
      </c>
      <c r="D649" s="8">
        <f>D647+1</f>
        <v>7</v>
      </c>
      <c r="E649" s="15" t="s">
        <v>223</v>
      </c>
      <c r="F649" s="102"/>
      <c r="G649" s="103"/>
      <c r="H649" s="104"/>
      <c r="I649" s="38"/>
    </row>
    <row r="650" spans="5:9" ht="16.5">
      <c r="E650" s="15" t="s">
        <v>224</v>
      </c>
      <c r="F650" s="11">
        <v>5</v>
      </c>
      <c r="H650" s="11">
        <f>F650*G650</f>
        <v>0</v>
      </c>
      <c r="I650" s="38"/>
    </row>
    <row r="651" spans="6:9" ht="16.5">
      <c r="F651" s="102"/>
      <c r="G651" s="103"/>
      <c r="H651" s="104"/>
      <c r="I651" s="38"/>
    </row>
    <row r="652" spans="5:9" ht="17.25" thickBot="1">
      <c r="E652" s="94" t="s">
        <v>225</v>
      </c>
      <c r="F652" s="112"/>
      <c r="G652" s="113"/>
      <c r="H652" s="105">
        <f>SUM(H636:H651)</f>
        <v>0</v>
      </c>
      <c r="I652" s="38"/>
    </row>
    <row r="653" spans="5:9" ht="17.25" thickTop="1">
      <c r="E653" s="9"/>
      <c r="F653" s="114"/>
      <c r="G653" s="115"/>
      <c r="H653" s="35"/>
      <c r="I653" s="38"/>
    </row>
    <row r="654" spans="1:9" ht="16.5">
      <c r="A654" s="7">
        <f>A632</f>
        <v>3</v>
      </c>
      <c r="B654" s="56" t="s">
        <v>81</v>
      </c>
      <c r="C654" s="7">
        <v>4</v>
      </c>
      <c r="D654" s="7">
        <f>D632+1</f>
        <v>5</v>
      </c>
      <c r="E654" s="9" t="s">
        <v>226</v>
      </c>
      <c r="F654" s="99"/>
      <c r="G654" s="100"/>
      <c r="H654" s="101"/>
      <c r="I654" s="38"/>
    </row>
    <row r="655" spans="1:9" ht="16.5">
      <c r="A655" s="7"/>
      <c r="B655" s="56"/>
      <c r="C655" s="56"/>
      <c r="D655" s="56"/>
      <c r="E655" s="9"/>
      <c r="F655" s="99"/>
      <c r="G655" s="100"/>
      <c r="H655" s="101"/>
      <c r="I655" s="38"/>
    </row>
    <row r="656" spans="1:9" ht="31.5" customHeight="1">
      <c r="A656" s="7"/>
      <c r="B656" s="56"/>
      <c r="C656" s="56"/>
      <c r="D656" s="56"/>
      <c r="E656" s="170" t="s">
        <v>227</v>
      </c>
      <c r="F656" s="170"/>
      <c r="G656" s="170"/>
      <c r="H656" s="170"/>
      <c r="I656" s="38"/>
    </row>
    <row r="657" spans="1:9" ht="114" customHeight="1">
      <c r="A657" s="7"/>
      <c r="B657" s="56"/>
      <c r="C657" s="56"/>
      <c r="D657" s="56"/>
      <c r="E657" s="170" t="s">
        <v>228</v>
      </c>
      <c r="F657" s="170"/>
      <c r="G657" s="170"/>
      <c r="H657" s="170"/>
      <c r="I657" s="38"/>
    </row>
    <row r="658" spans="1:9" ht="16.5">
      <c r="A658" s="7"/>
      <c r="B658" s="56"/>
      <c r="C658" s="56"/>
      <c r="D658" s="56"/>
      <c r="E658" s="116"/>
      <c r="F658" s="99"/>
      <c r="G658" s="100"/>
      <c r="H658" s="101"/>
      <c r="I658" s="38"/>
    </row>
    <row r="659" spans="1:9" ht="43.5" customHeight="1">
      <c r="A659" s="117">
        <f>C654</f>
        <v>4</v>
      </c>
      <c r="B659" s="108" t="s">
        <v>81</v>
      </c>
      <c r="C659" s="117">
        <f>D654</f>
        <v>5</v>
      </c>
      <c r="D659" s="107">
        <f>1</f>
        <v>1</v>
      </c>
      <c r="E659" s="15" t="s">
        <v>229</v>
      </c>
      <c r="F659" s="118"/>
      <c r="H659" s="111"/>
      <c r="I659" s="38"/>
    </row>
    <row r="660" spans="1:9" ht="16.5">
      <c r="A660" s="56"/>
      <c r="B660" s="56"/>
      <c r="C660" s="98"/>
      <c r="D660" s="119"/>
      <c r="E660" s="15" t="s">
        <v>78</v>
      </c>
      <c r="F660" s="11">
        <v>6</v>
      </c>
      <c r="H660" s="11">
        <f>F660*G660</f>
        <v>0</v>
      </c>
      <c r="I660" s="38"/>
    </row>
    <row r="661" spans="1:9" ht="43.5" customHeight="1">
      <c r="A661" s="117">
        <f>A659</f>
        <v>4</v>
      </c>
      <c r="B661" s="108" t="s">
        <v>81</v>
      </c>
      <c r="C661" s="117">
        <f>C659</f>
        <v>5</v>
      </c>
      <c r="D661" s="107">
        <f>D659+1</f>
        <v>2</v>
      </c>
      <c r="E661" s="15" t="s">
        <v>230</v>
      </c>
      <c r="F661" s="118"/>
      <c r="G661" s="120"/>
      <c r="H661" s="111"/>
      <c r="I661" s="38"/>
    </row>
    <row r="662" spans="1:9" ht="16.5">
      <c r="A662" s="56"/>
      <c r="B662" s="56"/>
      <c r="C662" s="98"/>
      <c r="D662" s="119"/>
      <c r="E662" s="15" t="s">
        <v>78</v>
      </c>
      <c r="F662" s="11">
        <v>387</v>
      </c>
      <c r="H662" s="11">
        <f>F662*G662</f>
        <v>0</v>
      </c>
      <c r="I662" s="38"/>
    </row>
    <row r="663" spans="1:9" ht="33">
      <c r="A663" s="117">
        <f>A661</f>
        <v>4</v>
      </c>
      <c r="B663" s="108" t="s">
        <v>81</v>
      </c>
      <c r="C663" s="117">
        <f>C661</f>
        <v>5</v>
      </c>
      <c r="D663" s="107">
        <f>D661+1</f>
        <v>3</v>
      </c>
      <c r="E663" s="15" t="s">
        <v>231</v>
      </c>
      <c r="F663" s="118"/>
      <c r="G663" s="120"/>
      <c r="H663" s="111"/>
      <c r="I663" s="38"/>
    </row>
    <row r="664" spans="1:9" ht="16.5">
      <c r="A664" s="56"/>
      <c r="B664" s="56"/>
      <c r="C664" s="98"/>
      <c r="D664" s="119"/>
      <c r="E664" s="15" t="s">
        <v>78</v>
      </c>
      <c r="F664" s="11">
        <v>4</v>
      </c>
      <c r="H664" s="11">
        <f>F664*G664</f>
        <v>0</v>
      </c>
      <c r="I664" s="38"/>
    </row>
    <row r="665" spans="1:9" ht="49.5">
      <c r="A665" s="117">
        <f>A663</f>
        <v>4</v>
      </c>
      <c r="B665" s="108" t="s">
        <v>81</v>
      </c>
      <c r="C665" s="117">
        <f>C663</f>
        <v>5</v>
      </c>
      <c r="D665" s="107">
        <f>D663+1</f>
        <v>4</v>
      </c>
      <c r="E665" s="15" t="s">
        <v>232</v>
      </c>
      <c r="F665" s="118"/>
      <c r="G665" s="120"/>
      <c r="H665" s="111"/>
      <c r="I665" s="38"/>
    </row>
    <row r="666" spans="1:9" ht="16.5">
      <c r="A666" s="56"/>
      <c r="B666" s="56"/>
      <c r="C666" s="56"/>
      <c r="D666" s="56"/>
      <c r="E666" s="15" t="s">
        <v>78</v>
      </c>
      <c r="F666" s="11">
        <v>17</v>
      </c>
      <c r="H666" s="11">
        <f>F666*G666</f>
        <v>0</v>
      </c>
      <c r="I666" s="38"/>
    </row>
    <row r="667" spans="1:9" ht="49.5">
      <c r="A667" s="117">
        <f>A665</f>
        <v>4</v>
      </c>
      <c r="B667" s="108" t="s">
        <v>81</v>
      </c>
      <c r="C667" s="117">
        <f>C665</f>
        <v>5</v>
      </c>
      <c r="D667" s="107">
        <f>D665+1</f>
        <v>5</v>
      </c>
      <c r="E667" s="15" t="s">
        <v>233</v>
      </c>
      <c r="F667" s="118"/>
      <c r="G667" s="120"/>
      <c r="H667" s="111"/>
      <c r="I667" s="38"/>
    </row>
    <row r="668" spans="1:9" ht="16.5">
      <c r="A668" s="56"/>
      <c r="B668" s="56"/>
      <c r="C668" s="56"/>
      <c r="D668" s="56"/>
      <c r="E668" s="15" t="s">
        <v>78</v>
      </c>
      <c r="F668" s="11">
        <v>17</v>
      </c>
      <c r="H668" s="11">
        <f>F668*G668</f>
        <v>0</v>
      </c>
      <c r="I668" s="38"/>
    </row>
    <row r="669" spans="1:9" ht="16.5">
      <c r="A669" s="56"/>
      <c r="B669" s="56"/>
      <c r="C669" s="56"/>
      <c r="D669" s="56"/>
      <c r="F669" s="118"/>
      <c r="G669" s="120"/>
      <c r="H669" s="111"/>
      <c r="I669" s="38"/>
    </row>
    <row r="670" spans="1:9" ht="17.25" thickBot="1">
      <c r="A670" s="56"/>
      <c r="B670" s="56"/>
      <c r="C670" s="56"/>
      <c r="D670" s="56"/>
      <c r="E670" s="94" t="s">
        <v>234</v>
      </c>
      <c r="F670" s="112"/>
      <c r="G670" s="113"/>
      <c r="H670" s="105">
        <f>SUM(H658:H669)</f>
        <v>0</v>
      </c>
      <c r="I670" s="38"/>
    </row>
    <row r="671" spans="1:9" ht="17.25" thickTop="1">
      <c r="A671" s="56"/>
      <c r="B671" s="56"/>
      <c r="C671" s="56"/>
      <c r="D671" s="56"/>
      <c r="E671" s="38"/>
      <c r="F671" s="57"/>
      <c r="G671" s="58"/>
      <c r="H671" s="38"/>
      <c r="I671" s="38"/>
    </row>
    <row r="672" spans="1:9" ht="16.5">
      <c r="A672" s="7">
        <f>A654</f>
        <v>3</v>
      </c>
      <c r="B672" s="56" t="s">
        <v>81</v>
      </c>
      <c r="C672" s="7">
        <v>4</v>
      </c>
      <c r="D672" s="7">
        <f>D654+1</f>
        <v>6</v>
      </c>
      <c r="E672" s="9" t="s">
        <v>235</v>
      </c>
      <c r="F672" s="99"/>
      <c r="G672" s="100"/>
      <c r="H672" s="101"/>
      <c r="I672" s="38"/>
    </row>
    <row r="673" spans="1:9" ht="16.5">
      <c r="A673" s="56"/>
      <c r="B673" s="56"/>
      <c r="C673" s="56"/>
      <c r="D673" s="56"/>
      <c r="E673" s="116"/>
      <c r="F673" s="99"/>
      <c r="G673" s="100"/>
      <c r="H673" s="101"/>
      <c r="I673" s="38"/>
    </row>
    <row r="674" spans="1:9" ht="82.5">
      <c r="A674" s="117">
        <f>C672</f>
        <v>4</v>
      </c>
      <c r="B674" s="117" t="s">
        <v>81</v>
      </c>
      <c r="C674" s="117">
        <f>D672</f>
        <v>6</v>
      </c>
      <c r="D674" s="107">
        <f>1</f>
        <v>1</v>
      </c>
      <c r="E674" s="15" t="s">
        <v>438</v>
      </c>
      <c r="F674" s="118"/>
      <c r="G674" s="120"/>
      <c r="H674" s="111"/>
      <c r="I674" s="38"/>
    </row>
    <row r="675" spans="1:9" ht="16.5">
      <c r="A675" s="121"/>
      <c r="B675" s="121"/>
      <c r="C675" s="93"/>
      <c r="D675" s="93"/>
      <c r="E675" s="15" t="s">
        <v>79</v>
      </c>
      <c r="F675" s="11">
        <v>1</v>
      </c>
      <c r="H675" s="11">
        <f>F675*G675</f>
        <v>0</v>
      </c>
      <c r="I675" s="38"/>
    </row>
    <row r="676" spans="1:9" ht="82.5">
      <c r="A676" s="117">
        <f>A674</f>
        <v>4</v>
      </c>
      <c r="B676" s="117" t="str">
        <f>B674</f>
        <v>.</v>
      </c>
      <c r="C676" s="117">
        <f>C674</f>
        <v>6</v>
      </c>
      <c r="D676" s="107">
        <f>D674+1</f>
        <v>2</v>
      </c>
      <c r="E676" s="15" t="s">
        <v>439</v>
      </c>
      <c r="F676" s="118"/>
      <c r="G676" s="120"/>
      <c r="H676" s="111"/>
      <c r="I676" s="38"/>
    </row>
    <row r="677" spans="1:9" ht="16.5">
      <c r="A677" s="117"/>
      <c r="B677" s="117"/>
      <c r="C677" s="92"/>
      <c r="D677" s="107"/>
      <c r="E677" s="15" t="s">
        <v>82</v>
      </c>
      <c r="F677" s="11">
        <v>30</v>
      </c>
      <c r="H677" s="11">
        <f>F677*G677</f>
        <v>0</v>
      </c>
      <c r="I677" s="38"/>
    </row>
    <row r="678" spans="1:9" ht="99">
      <c r="A678" s="117">
        <f>A676</f>
        <v>4</v>
      </c>
      <c r="B678" s="117" t="s">
        <v>81</v>
      </c>
      <c r="C678" s="117">
        <f>C676</f>
        <v>6</v>
      </c>
      <c r="D678" s="107">
        <f>D676+1</f>
        <v>3</v>
      </c>
      <c r="E678" s="15" t="s">
        <v>72</v>
      </c>
      <c r="F678" s="118"/>
      <c r="G678" s="120"/>
      <c r="I678" s="38"/>
    </row>
    <row r="679" spans="1:9" ht="16.5">
      <c r="A679" s="117"/>
      <c r="B679" s="117"/>
      <c r="C679" s="92"/>
      <c r="D679" s="107"/>
      <c r="E679" s="15" t="s">
        <v>115</v>
      </c>
      <c r="F679" s="11">
        <v>1</v>
      </c>
      <c r="H679" s="11">
        <f>F679*G679</f>
        <v>0</v>
      </c>
      <c r="I679" s="38"/>
    </row>
    <row r="680" spans="1:9" ht="49.5">
      <c r="A680" s="117">
        <f>A678</f>
        <v>4</v>
      </c>
      <c r="B680" s="117" t="s">
        <v>81</v>
      </c>
      <c r="C680" s="117">
        <f>C678</f>
        <v>6</v>
      </c>
      <c r="D680" s="107">
        <f>D678+1</f>
        <v>4</v>
      </c>
      <c r="E680" s="15" t="s">
        <v>147</v>
      </c>
      <c r="F680" s="118"/>
      <c r="G680" s="120"/>
      <c r="H680" s="111"/>
      <c r="I680" s="38"/>
    </row>
    <row r="681" spans="1:9" ht="16.5">
      <c r="A681" s="117"/>
      <c r="B681" s="117"/>
      <c r="C681" s="92"/>
      <c r="D681" s="107"/>
      <c r="E681" s="15" t="s">
        <v>115</v>
      </c>
      <c r="F681" s="11">
        <v>1</v>
      </c>
      <c r="H681" s="11">
        <f>F681*G681</f>
        <v>0</v>
      </c>
      <c r="I681" s="38"/>
    </row>
    <row r="682" spans="1:9" ht="86.25" customHeight="1">
      <c r="A682" s="117">
        <f>A680</f>
        <v>4</v>
      </c>
      <c r="B682" s="117" t="s">
        <v>81</v>
      </c>
      <c r="C682" s="117">
        <f>C680</f>
        <v>6</v>
      </c>
      <c r="D682" s="107">
        <f>D680+1</f>
        <v>5</v>
      </c>
      <c r="E682" s="15" t="s">
        <v>236</v>
      </c>
      <c r="F682" s="118"/>
      <c r="G682" s="120"/>
      <c r="H682" s="111"/>
      <c r="I682" s="38"/>
    </row>
    <row r="683" spans="1:9" ht="16.5">
      <c r="A683" s="117"/>
      <c r="B683" s="117"/>
      <c r="C683" s="92"/>
      <c r="D683" s="107"/>
      <c r="E683" s="15" t="s">
        <v>82</v>
      </c>
      <c r="F683" s="11">
        <v>20</v>
      </c>
      <c r="H683" s="11">
        <f>F683*G683</f>
        <v>0</v>
      </c>
      <c r="I683" s="38"/>
    </row>
    <row r="684" spans="1:9" ht="49.5">
      <c r="A684" s="14">
        <f>A678</f>
        <v>4</v>
      </c>
      <c r="B684" s="8" t="s">
        <v>81</v>
      </c>
      <c r="C684" s="117">
        <f>C682</f>
        <v>6</v>
      </c>
      <c r="D684" s="14">
        <f>D682+1</f>
        <v>6</v>
      </c>
      <c r="E684" s="15" t="s">
        <v>1</v>
      </c>
      <c r="F684" s="110"/>
      <c r="G684" s="120"/>
      <c r="H684" s="111"/>
      <c r="I684" s="38"/>
    </row>
    <row r="685" spans="4:9" ht="16.5">
      <c r="D685" s="14"/>
      <c r="E685" s="15" t="s">
        <v>80</v>
      </c>
      <c r="F685" s="11">
        <v>550</v>
      </c>
      <c r="H685" s="11">
        <f>F685*G685</f>
        <v>0</v>
      </c>
      <c r="I685" s="38"/>
    </row>
    <row r="686" spans="1:9" ht="49.5">
      <c r="A686" s="14">
        <f>A680</f>
        <v>4</v>
      </c>
      <c r="B686" s="8" t="s">
        <v>81</v>
      </c>
      <c r="C686" s="117">
        <f>C684</f>
        <v>6</v>
      </c>
      <c r="D686" s="14">
        <f>D684+1</f>
        <v>7</v>
      </c>
      <c r="E686" s="15" t="s">
        <v>0</v>
      </c>
      <c r="F686" s="110"/>
      <c r="G686" s="120"/>
      <c r="H686" s="111"/>
      <c r="I686" s="38"/>
    </row>
    <row r="687" spans="4:9" ht="16.5">
      <c r="D687" s="14"/>
      <c r="E687" s="15" t="s">
        <v>80</v>
      </c>
      <c r="F687" s="11">
        <v>550</v>
      </c>
      <c r="H687" s="11">
        <f>F687*G687</f>
        <v>0</v>
      </c>
      <c r="I687" s="38"/>
    </row>
    <row r="688" spans="1:9" ht="33">
      <c r="A688" s="117">
        <f>A678</f>
        <v>4</v>
      </c>
      <c r="B688" s="117" t="str">
        <f>B678</f>
        <v>.</v>
      </c>
      <c r="C688" s="117">
        <f>C686</f>
        <v>6</v>
      </c>
      <c r="D688" s="107">
        <f>D686+1</f>
        <v>8</v>
      </c>
      <c r="E688" s="15" t="s">
        <v>440</v>
      </c>
      <c r="F688" s="118"/>
      <c r="G688" s="120"/>
      <c r="H688" s="111"/>
      <c r="I688" s="38"/>
    </row>
    <row r="689" spans="1:9" ht="16.5">
      <c r="A689" s="117"/>
      <c r="B689" s="117"/>
      <c r="C689" s="92"/>
      <c r="D689" s="107"/>
      <c r="E689" s="15" t="s">
        <v>78</v>
      </c>
      <c r="F689" s="11">
        <v>100</v>
      </c>
      <c r="H689" s="11">
        <f>F689*G689</f>
        <v>0</v>
      </c>
      <c r="I689" s="38"/>
    </row>
    <row r="690" spans="1:9" ht="66">
      <c r="A690" s="117">
        <f>A688</f>
        <v>4</v>
      </c>
      <c r="B690" s="117" t="str">
        <f>B688</f>
        <v>.</v>
      </c>
      <c r="C690" s="117">
        <f>C688</f>
        <v>6</v>
      </c>
      <c r="D690" s="107">
        <f>D688+1</f>
        <v>9</v>
      </c>
      <c r="E690" s="15" t="s">
        <v>237</v>
      </c>
      <c r="F690" s="118"/>
      <c r="G690" s="120"/>
      <c r="H690" s="111"/>
      <c r="I690" s="38"/>
    </row>
    <row r="691" spans="1:9" ht="16.5">
      <c r="A691" s="117"/>
      <c r="B691" s="117"/>
      <c r="C691" s="92"/>
      <c r="D691" s="107"/>
      <c r="E691" s="15" t="s">
        <v>78</v>
      </c>
      <c r="F691" s="11">
        <v>100</v>
      </c>
      <c r="H691" s="11">
        <f>F691*G691</f>
        <v>0</v>
      </c>
      <c r="I691" s="38"/>
    </row>
    <row r="692" spans="1:9" ht="71.25" customHeight="1">
      <c r="A692" s="117">
        <f>A688</f>
        <v>4</v>
      </c>
      <c r="B692" s="117" t="str">
        <f>B688</f>
        <v>.</v>
      </c>
      <c r="C692" s="117">
        <f>C690</f>
        <v>6</v>
      </c>
      <c r="D692" s="107">
        <f>D690+1</f>
        <v>10</v>
      </c>
      <c r="E692" s="15" t="s">
        <v>238</v>
      </c>
      <c r="F692" s="118"/>
      <c r="G692" s="120"/>
      <c r="H692" s="111"/>
      <c r="I692" s="38"/>
    </row>
    <row r="693" spans="1:9" ht="16.5">
      <c r="A693" s="56"/>
      <c r="B693" s="56"/>
      <c r="C693" s="56"/>
      <c r="D693" s="56"/>
      <c r="E693" s="15" t="s">
        <v>82</v>
      </c>
      <c r="F693" s="11">
        <v>120</v>
      </c>
      <c r="H693" s="11">
        <f>F693*G693</f>
        <v>0</v>
      </c>
      <c r="I693" s="38"/>
    </row>
    <row r="694" spans="1:9" ht="16.5">
      <c r="A694" s="56"/>
      <c r="B694" s="56"/>
      <c r="C694" s="56"/>
      <c r="D694" s="56"/>
      <c r="E694" s="122"/>
      <c r="F694" s="118"/>
      <c r="G694" s="120"/>
      <c r="H694" s="111"/>
      <c r="I694" s="38"/>
    </row>
    <row r="695" spans="1:9" ht="17.25" thickBot="1">
      <c r="A695" s="56"/>
      <c r="B695" s="56"/>
      <c r="C695" s="56"/>
      <c r="D695" s="56"/>
      <c r="E695" s="94" t="s">
        <v>239</v>
      </c>
      <c r="F695" s="112"/>
      <c r="G695" s="113"/>
      <c r="H695" s="123">
        <f>SUM(H673:H694)</f>
        <v>0</v>
      </c>
      <c r="I695" s="38"/>
    </row>
    <row r="696" spans="1:9" ht="17.25" thickTop="1">
      <c r="A696" s="56"/>
      <c r="B696" s="56"/>
      <c r="C696" s="56"/>
      <c r="D696" s="56"/>
      <c r="E696" s="38"/>
      <c r="F696" s="57"/>
      <c r="G696" s="58"/>
      <c r="H696" s="38"/>
      <c r="I696" s="38"/>
    </row>
    <row r="697" spans="1:9" ht="16.5">
      <c r="A697" s="124">
        <f>A672</f>
        <v>3</v>
      </c>
      <c r="B697" s="56" t="s">
        <v>81</v>
      </c>
      <c r="C697" s="124">
        <v>4</v>
      </c>
      <c r="D697" s="124">
        <f>D672+1</f>
        <v>7</v>
      </c>
      <c r="E697" s="125" t="s">
        <v>92</v>
      </c>
      <c r="F697" s="57"/>
      <c r="G697" s="58"/>
      <c r="H697" s="38"/>
      <c r="I697" s="38"/>
    </row>
    <row r="698" spans="1:9" ht="16.5">
      <c r="A698" s="124"/>
      <c r="B698" s="56"/>
      <c r="C698" s="56"/>
      <c r="D698" s="56"/>
      <c r="E698" s="125"/>
      <c r="F698" s="57"/>
      <c r="G698" s="58"/>
      <c r="H698" s="38"/>
      <c r="I698" s="38"/>
    </row>
    <row r="699" spans="1:9" ht="59.25" customHeight="1">
      <c r="A699" s="124"/>
      <c r="B699" s="56"/>
      <c r="C699" s="56"/>
      <c r="D699" s="56"/>
      <c r="E699" s="175" t="s">
        <v>75</v>
      </c>
      <c r="F699" s="175"/>
      <c r="G699" s="175"/>
      <c r="H699" s="175"/>
      <c r="I699" s="38"/>
    </row>
    <row r="700" spans="1:9" ht="16.5">
      <c r="A700" s="56"/>
      <c r="B700" s="56"/>
      <c r="C700" s="56"/>
      <c r="D700" s="56"/>
      <c r="E700" s="38"/>
      <c r="F700" s="57"/>
      <c r="G700" s="58"/>
      <c r="H700" s="38"/>
      <c r="I700" s="38"/>
    </row>
    <row r="701" spans="1:9" ht="16.5">
      <c r="A701" s="117">
        <f>C697</f>
        <v>4</v>
      </c>
      <c r="B701" s="56" t="s">
        <v>81</v>
      </c>
      <c r="C701" s="107">
        <f>D697</f>
        <v>7</v>
      </c>
      <c r="D701" s="126" t="s">
        <v>93</v>
      </c>
      <c r="E701" s="9" t="s">
        <v>240</v>
      </c>
      <c r="F701" s="15"/>
      <c r="H701" s="127"/>
      <c r="I701" s="128"/>
    </row>
    <row r="702" spans="1:9" ht="16.5">
      <c r="A702" s="56"/>
      <c r="B702" s="56"/>
      <c r="C702" s="15"/>
      <c r="D702" s="15"/>
      <c r="E702" s="15" t="s">
        <v>241</v>
      </c>
      <c r="F702" s="15"/>
      <c r="H702" s="129"/>
      <c r="I702" s="128"/>
    </row>
    <row r="703" spans="1:9" ht="33">
      <c r="A703" s="56"/>
      <c r="B703" s="56"/>
      <c r="C703" s="15"/>
      <c r="D703" s="15"/>
      <c r="E703" s="15" t="s">
        <v>242</v>
      </c>
      <c r="F703" s="130" t="s">
        <v>79</v>
      </c>
      <c r="G703" s="131">
        <v>1</v>
      </c>
      <c r="H703" s="127"/>
      <c r="I703" s="128"/>
    </row>
    <row r="704" spans="1:9" ht="49.5">
      <c r="A704" s="56"/>
      <c r="B704" s="56"/>
      <c r="C704" s="15"/>
      <c r="D704" s="15"/>
      <c r="E704" s="15" t="s">
        <v>243</v>
      </c>
      <c r="F704" s="130" t="s">
        <v>79</v>
      </c>
      <c r="G704" s="131">
        <v>1</v>
      </c>
      <c r="H704" s="127"/>
      <c r="I704" s="128"/>
    </row>
    <row r="705" spans="1:9" ht="16.5">
      <c r="A705" s="56"/>
      <c r="B705" s="56"/>
      <c r="C705" s="15"/>
      <c r="D705" s="15"/>
      <c r="E705" s="15" t="s">
        <v>244</v>
      </c>
      <c r="F705" s="15"/>
      <c r="H705" s="127"/>
      <c r="I705" s="128"/>
    </row>
    <row r="706" spans="1:9" ht="33">
      <c r="A706" s="56"/>
      <c r="B706" s="56"/>
      <c r="C706" s="15"/>
      <c r="D706" s="15"/>
      <c r="E706" s="15" t="s">
        <v>245</v>
      </c>
      <c r="F706" s="130" t="s">
        <v>79</v>
      </c>
      <c r="G706" s="131">
        <v>1</v>
      </c>
      <c r="H706" s="127"/>
      <c r="I706" s="128"/>
    </row>
    <row r="707" spans="1:9" ht="33">
      <c r="A707" s="56"/>
      <c r="B707" s="56"/>
      <c r="C707" s="15"/>
      <c r="D707" s="15"/>
      <c r="E707" s="15" t="s">
        <v>246</v>
      </c>
      <c r="F707" s="130" t="s">
        <v>79</v>
      </c>
      <c r="G707" s="131">
        <v>1</v>
      </c>
      <c r="H707" s="127"/>
      <c r="I707" s="128"/>
    </row>
    <row r="708" spans="1:9" ht="33">
      <c r="A708" s="56"/>
      <c r="B708" s="56"/>
      <c r="C708" s="15"/>
      <c r="D708" s="15"/>
      <c r="E708" s="15" t="s">
        <v>247</v>
      </c>
      <c r="F708" s="130" t="s">
        <v>79</v>
      </c>
      <c r="G708" s="131">
        <v>1</v>
      </c>
      <c r="H708" s="127"/>
      <c r="I708" s="128"/>
    </row>
    <row r="709" spans="1:9" ht="33">
      <c r="A709" s="56"/>
      <c r="B709" s="56"/>
      <c r="C709" s="15"/>
      <c r="D709" s="15"/>
      <c r="E709" s="15" t="s">
        <v>248</v>
      </c>
      <c r="F709" s="130" t="s">
        <v>79</v>
      </c>
      <c r="G709" s="131">
        <v>2</v>
      </c>
      <c r="H709" s="127"/>
      <c r="I709" s="128"/>
    </row>
    <row r="710" spans="1:9" ht="49.5">
      <c r="A710" s="56"/>
      <c r="B710" s="56"/>
      <c r="C710" s="15"/>
      <c r="D710" s="15"/>
      <c r="E710" s="15" t="s">
        <v>249</v>
      </c>
      <c r="F710" s="130" t="s">
        <v>79</v>
      </c>
      <c r="G710" s="131">
        <v>2</v>
      </c>
      <c r="H710" s="127"/>
      <c r="I710" s="128"/>
    </row>
    <row r="711" spans="1:9" ht="49.5">
      <c r="A711" s="56"/>
      <c r="B711" s="56"/>
      <c r="C711" s="15"/>
      <c r="D711" s="15"/>
      <c r="E711" s="15" t="s">
        <v>250</v>
      </c>
      <c r="F711" s="130" t="s">
        <v>79</v>
      </c>
      <c r="G711" s="131">
        <v>4</v>
      </c>
      <c r="H711" s="127"/>
      <c r="I711" s="128"/>
    </row>
    <row r="712" spans="1:9" ht="33">
      <c r="A712" s="56"/>
      <c r="B712" s="56"/>
      <c r="C712" s="15"/>
      <c r="D712" s="15"/>
      <c r="E712" s="15" t="s">
        <v>251</v>
      </c>
      <c r="F712" s="130" t="s">
        <v>79</v>
      </c>
      <c r="G712" s="131">
        <v>6</v>
      </c>
      <c r="H712" s="127"/>
      <c r="I712" s="128"/>
    </row>
    <row r="713" spans="1:9" ht="33">
      <c r="A713" s="56"/>
      <c r="B713" s="56"/>
      <c r="C713" s="15"/>
      <c r="D713" s="15"/>
      <c r="E713" s="15" t="s">
        <v>252</v>
      </c>
      <c r="F713" s="130" t="s">
        <v>79</v>
      </c>
      <c r="G713" s="131">
        <v>8</v>
      </c>
      <c r="H713" s="127"/>
      <c r="I713" s="128"/>
    </row>
    <row r="714" spans="1:9" ht="16.5">
      <c r="A714" s="56"/>
      <c r="B714" s="56"/>
      <c r="C714" s="15"/>
      <c r="D714" s="15"/>
      <c r="E714" s="15" t="s">
        <v>253</v>
      </c>
      <c r="F714" s="130" t="s">
        <v>79</v>
      </c>
      <c r="G714" s="131">
        <v>8</v>
      </c>
      <c r="H714" s="127"/>
      <c r="I714" s="128"/>
    </row>
    <row r="715" spans="1:9" ht="16.5">
      <c r="A715" s="56"/>
      <c r="B715" s="56"/>
      <c r="C715" s="15"/>
      <c r="D715" s="15"/>
      <c r="E715" s="15" t="s">
        <v>254</v>
      </c>
      <c r="F715" s="130" t="s">
        <v>79</v>
      </c>
      <c r="G715" s="131">
        <v>1</v>
      </c>
      <c r="H715" s="127"/>
      <c r="I715" s="128"/>
    </row>
    <row r="716" spans="1:9" ht="16.5">
      <c r="A716" s="56"/>
      <c r="B716" s="56"/>
      <c r="C716" s="15"/>
      <c r="D716" s="15"/>
      <c r="E716" s="15" t="s">
        <v>255</v>
      </c>
      <c r="F716" s="130" t="s">
        <v>79</v>
      </c>
      <c r="G716" s="131">
        <v>2</v>
      </c>
      <c r="H716" s="127"/>
      <c r="I716" s="128"/>
    </row>
    <row r="717" spans="1:9" ht="16.5">
      <c r="A717" s="56"/>
      <c r="B717" s="56"/>
      <c r="C717" s="15"/>
      <c r="D717" s="15"/>
      <c r="E717" s="15" t="s">
        <v>256</v>
      </c>
      <c r="F717" s="130" t="s">
        <v>79</v>
      </c>
      <c r="G717" s="131">
        <v>2</v>
      </c>
      <c r="H717" s="127"/>
      <c r="I717" s="128"/>
    </row>
    <row r="718" spans="1:9" ht="16.5">
      <c r="A718" s="56"/>
      <c r="B718" s="56"/>
      <c r="C718" s="15"/>
      <c r="D718" s="15"/>
      <c r="E718" s="15" t="s">
        <v>257</v>
      </c>
      <c r="F718" s="130" t="s">
        <v>79</v>
      </c>
      <c r="G718" s="131">
        <v>4</v>
      </c>
      <c r="H718" s="127"/>
      <c r="I718" s="128"/>
    </row>
    <row r="719" spans="1:9" ht="16.5">
      <c r="A719" s="56"/>
      <c r="B719" s="56"/>
      <c r="C719" s="15"/>
      <c r="D719" s="15"/>
      <c r="E719" s="15" t="s">
        <v>258</v>
      </c>
      <c r="F719" s="130" t="s">
        <v>79</v>
      </c>
      <c r="G719" s="131">
        <v>12</v>
      </c>
      <c r="H719" s="127"/>
      <c r="I719" s="128"/>
    </row>
    <row r="720" spans="1:9" ht="33">
      <c r="A720" s="56"/>
      <c r="B720" s="56"/>
      <c r="C720" s="15"/>
      <c r="D720" s="15"/>
      <c r="E720" s="15" t="s">
        <v>259</v>
      </c>
      <c r="F720" s="130" t="s">
        <v>79</v>
      </c>
      <c r="G720" s="131">
        <v>5</v>
      </c>
      <c r="H720" s="127"/>
      <c r="I720" s="128"/>
    </row>
    <row r="721" spans="1:9" ht="33">
      <c r="A721" s="56"/>
      <c r="B721" s="56"/>
      <c r="C721" s="15"/>
      <c r="D721" s="15"/>
      <c r="E721" s="15" t="s">
        <v>260</v>
      </c>
      <c r="F721" s="130" t="s">
        <v>79</v>
      </c>
      <c r="G721" s="131">
        <v>19</v>
      </c>
      <c r="H721" s="127"/>
      <c r="I721" s="128"/>
    </row>
    <row r="722" spans="1:9" ht="33">
      <c r="A722" s="56"/>
      <c r="B722" s="56"/>
      <c r="C722" s="15"/>
      <c r="D722" s="15"/>
      <c r="E722" s="15" t="s">
        <v>261</v>
      </c>
      <c r="F722" s="130" t="s">
        <v>79</v>
      </c>
      <c r="G722" s="131">
        <v>3</v>
      </c>
      <c r="H722" s="127"/>
      <c r="I722" s="128"/>
    </row>
    <row r="723" spans="1:9" ht="33">
      <c r="A723" s="56"/>
      <c r="B723" s="56"/>
      <c r="C723" s="15"/>
      <c r="D723" s="15"/>
      <c r="E723" s="15" t="s">
        <v>262</v>
      </c>
      <c r="F723" s="130" t="s">
        <v>79</v>
      </c>
      <c r="G723" s="131">
        <v>1</v>
      </c>
      <c r="H723" s="127"/>
      <c r="I723" s="128"/>
    </row>
    <row r="724" spans="1:9" ht="33">
      <c r="A724" s="56"/>
      <c r="B724" s="56"/>
      <c r="C724" s="15"/>
      <c r="D724" s="15"/>
      <c r="E724" s="15" t="s">
        <v>263</v>
      </c>
      <c r="F724" s="130" t="s">
        <v>79</v>
      </c>
      <c r="G724" s="131">
        <v>1</v>
      </c>
      <c r="H724" s="127"/>
      <c r="I724" s="128"/>
    </row>
    <row r="725" spans="1:9" ht="33">
      <c r="A725" s="56"/>
      <c r="B725" s="56"/>
      <c r="C725" s="15"/>
      <c r="D725" s="15"/>
      <c r="E725" s="15" t="s">
        <v>264</v>
      </c>
      <c r="F725" s="130" t="s">
        <v>79</v>
      </c>
      <c r="G725" s="131">
        <v>1</v>
      </c>
      <c r="H725" s="127"/>
      <c r="I725" s="128"/>
    </row>
    <row r="726" spans="1:9" ht="33">
      <c r="A726" s="56"/>
      <c r="B726" s="56"/>
      <c r="C726" s="15"/>
      <c r="D726" s="15"/>
      <c r="E726" s="15" t="s">
        <v>265</v>
      </c>
      <c r="F726" s="130" t="s">
        <v>79</v>
      </c>
      <c r="G726" s="131">
        <v>1</v>
      </c>
      <c r="H726" s="127"/>
      <c r="I726" s="128"/>
    </row>
    <row r="727" spans="1:9" ht="16.5">
      <c r="A727" s="56"/>
      <c r="B727" s="56"/>
      <c r="C727" s="15"/>
      <c r="D727" s="15"/>
      <c r="E727" s="15" t="s">
        <v>266</v>
      </c>
      <c r="F727" s="15" t="s">
        <v>79</v>
      </c>
      <c r="G727" s="10">
        <v>3</v>
      </c>
      <c r="H727" s="127"/>
      <c r="I727" s="128"/>
    </row>
    <row r="728" spans="1:9" ht="33">
      <c r="A728" s="56"/>
      <c r="B728" s="56"/>
      <c r="C728" s="15"/>
      <c r="D728" s="15"/>
      <c r="E728" s="15" t="s">
        <v>267</v>
      </c>
      <c r="F728" s="130" t="s">
        <v>79</v>
      </c>
      <c r="G728" s="131">
        <v>14</v>
      </c>
      <c r="H728" s="127"/>
      <c r="I728" s="128"/>
    </row>
    <row r="729" spans="1:9" ht="33">
      <c r="A729" s="56"/>
      <c r="B729" s="56"/>
      <c r="C729" s="15"/>
      <c r="D729" s="15"/>
      <c r="E729" s="15" t="s">
        <v>268</v>
      </c>
      <c r="F729" s="130" t="s">
        <v>79</v>
      </c>
      <c r="G729" s="131">
        <v>2</v>
      </c>
      <c r="H729" s="127"/>
      <c r="I729" s="128"/>
    </row>
    <row r="730" spans="1:9" ht="16.5">
      <c r="A730" s="56"/>
      <c r="B730" s="56"/>
      <c r="C730" s="15"/>
      <c r="D730" s="15"/>
      <c r="E730" s="15" t="s">
        <v>269</v>
      </c>
      <c r="F730" s="15" t="s">
        <v>79</v>
      </c>
      <c r="G730" s="10">
        <v>12</v>
      </c>
      <c r="H730" s="127"/>
      <c r="I730" s="128"/>
    </row>
    <row r="731" spans="1:9" ht="16.5">
      <c r="A731" s="56"/>
      <c r="B731" s="56"/>
      <c r="C731" s="15"/>
      <c r="D731" s="15"/>
      <c r="E731" s="15" t="s">
        <v>270</v>
      </c>
      <c r="F731" s="15" t="s">
        <v>79</v>
      </c>
      <c r="G731" s="10">
        <v>1</v>
      </c>
      <c r="H731" s="132"/>
      <c r="I731" s="133"/>
    </row>
    <row r="732" spans="1:9" ht="33">
      <c r="A732" s="56"/>
      <c r="B732" s="56"/>
      <c r="C732" s="15"/>
      <c r="D732" s="15"/>
      <c r="E732" s="15" t="s">
        <v>271</v>
      </c>
      <c r="F732" s="130" t="s">
        <v>79</v>
      </c>
      <c r="G732" s="131">
        <v>1</v>
      </c>
      <c r="H732" s="127"/>
      <c r="I732" s="128"/>
    </row>
    <row r="733" spans="1:9" ht="16.5">
      <c r="A733" s="56"/>
      <c r="B733" s="56"/>
      <c r="C733" s="15"/>
      <c r="D733" s="15"/>
      <c r="E733" s="15" t="s">
        <v>272</v>
      </c>
      <c r="F733" s="15" t="s">
        <v>79</v>
      </c>
      <c r="G733" s="10">
        <v>1</v>
      </c>
      <c r="H733" s="132"/>
      <c r="I733" s="133"/>
    </row>
    <row r="734" spans="1:9" ht="16.5">
      <c r="A734" s="56"/>
      <c r="B734" s="56"/>
      <c r="C734" s="15"/>
      <c r="D734" s="15"/>
      <c r="E734" s="15" t="s">
        <v>273</v>
      </c>
      <c r="F734" s="130" t="s">
        <v>79</v>
      </c>
      <c r="G734" s="131">
        <v>1</v>
      </c>
      <c r="H734" s="127"/>
      <c r="I734" s="128"/>
    </row>
    <row r="735" spans="1:9" ht="16.5">
      <c r="A735" s="56"/>
      <c r="B735" s="56"/>
      <c r="C735" s="15"/>
      <c r="D735" s="15"/>
      <c r="E735" s="15" t="s">
        <v>274</v>
      </c>
      <c r="F735" s="15" t="s">
        <v>79</v>
      </c>
      <c r="G735" s="10">
        <v>6</v>
      </c>
      <c r="H735" s="127"/>
      <c r="I735" s="128"/>
    </row>
    <row r="736" spans="1:9" ht="16.5">
      <c r="A736" s="56"/>
      <c r="B736" s="56"/>
      <c r="C736" s="15"/>
      <c r="D736" s="15"/>
      <c r="E736" s="15" t="s">
        <v>275</v>
      </c>
      <c r="F736" s="15" t="s">
        <v>79</v>
      </c>
      <c r="G736" s="10">
        <v>35</v>
      </c>
      <c r="H736" s="127"/>
      <c r="I736" s="128"/>
    </row>
    <row r="737" spans="1:9" ht="16.5">
      <c r="A737" s="56"/>
      <c r="B737" s="56"/>
      <c r="C737" s="15"/>
      <c r="D737" s="15"/>
      <c r="E737" s="15" t="s">
        <v>276</v>
      </c>
      <c r="F737" s="15" t="s">
        <v>79</v>
      </c>
      <c r="G737" s="10">
        <v>28</v>
      </c>
      <c r="H737" s="127"/>
      <c r="I737" s="128"/>
    </row>
    <row r="738" spans="1:9" ht="16.5">
      <c r="A738" s="56"/>
      <c r="B738" s="56"/>
      <c r="C738" s="15"/>
      <c r="D738" s="15"/>
      <c r="E738" s="15" t="s">
        <v>277</v>
      </c>
      <c r="F738" s="15"/>
      <c r="H738" s="163"/>
      <c r="I738" s="134"/>
    </row>
    <row r="739" spans="1:9" ht="16.5">
      <c r="A739" s="56"/>
      <c r="B739" s="56"/>
      <c r="C739" s="129"/>
      <c r="D739" s="129"/>
      <c r="E739" s="15" t="s">
        <v>87</v>
      </c>
      <c r="F739" s="15"/>
      <c r="G739" s="58"/>
      <c r="H739" s="15"/>
      <c r="I739" s="15"/>
    </row>
    <row r="740" spans="1:9" ht="16.5">
      <c r="A740" s="56"/>
      <c r="B740" s="56"/>
      <c r="C740" s="129"/>
      <c r="D740" s="135"/>
      <c r="E740" s="129"/>
      <c r="F740" s="15"/>
      <c r="H740" s="15"/>
      <c r="I740" s="15"/>
    </row>
    <row r="741" spans="1:9" ht="18.75" customHeight="1">
      <c r="A741" s="117">
        <f>A701</f>
        <v>4</v>
      </c>
      <c r="B741" s="56" t="s">
        <v>81</v>
      </c>
      <c r="C741" s="107">
        <f>C701</f>
        <v>7</v>
      </c>
      <c r="D741" s="126" t="s">
        <v>278</v>
      </c>
      <c r="E741" s="9" t="s">
        <v>279</v>
      </c>
      <c r="F741" s="15"/>
      <c r="H741" s="15"/>
      <c r="I741" s="15"/>
    </row>
    <row r="742" spans="1:9" ht="16.5">
      <c r="A742" s="56"/>
      <c r="B742" s="56"/>
      <c r="C742" s="126"/>
      <c r="D742" s="126"/>
      <c r="E742" s="15" t="s">
        <v>280</v>
      </c>
      <c r="F742" s="15" t="s">
        <v>82</v>
      </c>
      <c r="G742" s="10">
        <v>0</v>
      </c>
      <c r="H742" s="15"/>
      <c r="I742" s="15"/>
    </row>
    <row r="743" spans="1:9" ht="16.5">
      <c r="A743" s="56"/>
      <c r="B743" s="56"/>
      <c r="C743" s="126"/>
      <c r="D743" s="126"/>
      <c r="E743" s="15" t="s">
        <v>281</v>
      </c>
      <c r="F743" s="15" t="s">
        <v>82</v>
      </c>
      <c r="G743" s="10">
        <v>120</v>
      </c>
      <c r="H743" s="15"/>
      <c r="I743" s="15"/>
    </row>
    <row r="744" spans="1:9" ht="16.5">
      <c r="A744" s="56"/>
      <c r="B744" s="56"/>
      <c r="C744" s="126"/>
      <c r="D744" s="126"/>
      <c r="E744" s="15" t="s">
        <v>282</v>
      </c>
      <c r="F744" s="15" t="s">
        <v>82</v>
      </c>
      <c r="G744" s="10">
        <v>40</v>
      </c>
      <c r="H744" s="15"/>
      <c r="I744" s="15"/>
    </row>
    <row r="745" spans="1:9" ht="16.5">
      <c r="A745" s="56"/>
      <c r="B745" s="56"/>
      <c r="C745" s="126"/>
      <c r="D745" s="126"/>
      <c r="E745" s="15" t="s">
        <v>283</v>
      </c>
      <c r="F745" s="15" t="s">
        <v>82</v>
      </c>
      <c r="G745" s="10">
        <v>80</v>
      </c>
      <c r="H745" s="15"/>
      <c r="I745" s="15"/>
    </row>
    <row r="746" spans="1:9" ht="16.5">
      <c r="A746" s="56"/>
      <c r="B746" s="56"/>
      <c r="C746" s="126"/>
      <c r="D746" s="126"/>
      <c r="E746" s="15" t="s">
        <v>284</v>
      </c>
      <c r="F746" s="15" t="s">
        <v>82</v>
      </c>
      <c r="G746" s="10">
        <v>40</v>
      </c>
      <c r="H746" s="15"/>
      <c r="I746" s="15"/>
    </row>
    <row r="747" spans="1:9" ht="16.5">
      <c r="A747" s="56"/>
      <c r="B747" s="56"/>
      <c r="C747" s="126"/>
      <c r="D747" s="126"/>
      <c r="E747" s="15" t="s">
        <v>285</v>
      </c>
      <c r="F747" s="15" t="s">
        <v>82</v>
      </c>
      <c r="G747" s="10">
        <v>30</v>
      </c>
      <c r="H747" s="15"/>
      <c r="I747" s="15"/>
    </row>
    <row r="748" spans="1:9" ht="16.5">
      <c r="A748" s="56"/>
      <c r="B748" s="56"/>
      <c r="C748" s="126"/>
      <c r="D748" s="126"/>
      <c r="E748" s="15" t="s">
        <v>277</v>
      </c>
      <c r="F748" s="15"/>
      <c r="H748" s="15"/>
      <c r="I748" s="15"/>
    </row>
    <row r="749" spans="1:9" ht="16.5">
      <c r="A749" s="56"/>
      <c r="B749" s="56"/>
      <c r="C749" s="126"/>
      <c r="D749" s="126"/>
      <c r="E749" s="15" t="s">
        <v>87</v>
      </c>
      <c r="F749" s="15"/>
      <c r="G749" s="58"/>
      <c r="H749" s="15"/>
      <c r="I749" s="15"/>
    </row>
    <row r="750" spans="1:9" ht="16.5">
      <c r="A750" s="56"/>
      <c r="B750" s="56"/>
      <c r="C750" s="126"/>
      <c r="D750" s="126"/>
      <c r="F750" s="15"/>
      <c r="G750" s="58"/>
      <c r="H750" s="15"/>
      <c r="I750" s="15"/>
    </row>
    <row r="751" spans="1:9" ht="18" customHeight="1">
      <c r="A751" s="117">
        <f>A741</f>
        <v>4</v>
      </c>
      <c r="B751" s="56" t="s">
        <v>81</v>
      </c>
      <c r="C751" s="107">
        <f>C741</f>
        <v>7</v>
      </c>
      <c r="D751" s="126" t="s">
        <v>286</v>
      </c>
      <c r="E751" s="9" t="s">
        <v>287</v>
      </c>
      <c r="F751" s="15"/>
      <c r="H751" s="15"/>
      <c r="I751" s="15"/>
    </row>
    <row r="752" spans="1:9" ht="16.5">
      <c r="A752" s="56"/>
      <c r="B752" s="56"/>
      <c r="C752" s="15"/>
      <c r="D752" s="126"/>
      <c r="E752" s="15" t="s">
        <v>288</v>
      </c>
      <c r="F752" s="15" t="s">
        <v>82</v>
      </c>
      <c r="G752" s="10">
        <v>14</v>
      </c>
      <c r="H752" s="15"/>
      <c r="I752" s="15"/>
    </row>
    <row r="753" spans="1:9" ht="16.5">
      <c r="A753" s="56"/>
      <c r="B753" s="56"/>
      <c r="C753" s="15"/>
      <c r="D753" s="15"/>
      <c r="E753" s="15" t="s">
        <v>289</v>
      </c>
      <c r="F753" s="15" t="s">
        <v>82</v>
      </c>
      <c r="G753" s="10">
        <v>8</v>
      </c>
      <c r="H753" s="15"/>
      <c r="I753" s="15"/>
    </row>
    <row r="754" spans="1:9" ht="16.5">
      <c r="A754" s="56"/>
      <c r="B754" s="56"/>
      <c r="C754" s="15"/>
      <c r="D754" s="15"/>
      <c r="E754" s="15" t="s">
        <v>290</v>
      </c>
      <c r="F754" s="15" t="s">
        <v>82</v>
      </c>
      <c r="G754" s="10">
        <v>40</v>
      </c>
      <c r="H754" s="15"/>
      <c r="I754" s="15"/>
    </row>
    <row r="755" spans="1:9" ht="16.5">
      <c r="A755" s="56"/>
      <c r="B755" s="56"/>
      <c r="C755" s="15"/>
      <c r="D755" s="15"/>
      <c r="E755" s="15" t="s">
        <v>291</v>
      </c>
      <c r="F755" s="130" t="s">
        <v>82</v>
      </c>
      <c r="G755" s="131">
        <v>18</v>
      </c>
      <c r="H755" s="15"/>
      <c r="I755" s="15"/>
    </row>
    <row r="756" spans="1:9" ht="16.5">
      <c r="A756" s="56"/>
      <c r="B756" s="56"/>
      <c r="C756" s="15"/>
      <c r="D756" s="15"/>
      <c r="E756" s="15" t="s">
        <v>292</v>
      </c>
      <c r="F756" s="130" t="s">
        <v>82</v>
      </c>
      <c r="G756" s="131">
        <v>80</v>
      </c>
      <c r="H756" s="15"/>
      <c r="I756" s="15"/>
    </row>
    <row r="757" spans="1:9" ht="16.5">
      <c r="A757" s="56"/>
      <c r="B757" s="56"/>
      <c r="C757" s="15"/>
      <c r="D757" s="15"/>
      <c r="E757" s="15" t="s">
        <v>293</v>
      </c>
      <c r="F757" s="15" t="s">
        <v>82</v>
      </c>
      <c r="G757" s="10">
        <v>140</v>
      </c>
      <c r="H757" s="15"/>
      <c r="I757" s="15"/>
    </row>
    <row r="758" spans="1:9" ht="16.5">
      <c r="A758" s="56"/>
      <c r="B758" s="56"/>
      <c r="C758" s="15"/>
      <c r="D758" s="15"/>
      <c r="E758" s="15" t="s">
        <v>294</v>
      </c>
      <c r="F758" s="15" t="s">
        <v>79</v>
      </c>
      <c r="G758" s="10">
        <v>30</v>
      </c>
      <c r="H758" s="15"/>
      <c r="I758" s="15"/>
    </row>
    <row r="759" spans="1:9" ht="16.5">
      <c r="A759" s="56"/>
      <c r="B759" s="56"/>
      <c r="C759" s="15"/>
      <c r="D759" s="15"/>
      <c r="E759" s="15" t="s">
        <v>295</v>
      </c>
      <c r="F759" s="15"/>
      <c r="H759" s="15"/>
      <c r="I759" s="15"/>
    </row>
    <row r="760" spans="1:9" ht="16.5">
      <c r="A760" s="56"/>
      <c r="B760" s="56"/>
      <c r="C760" s="15"/>
      <c r="D760" s="15"/>
      <c r="E760" s="15" t="s">
        <v>87</v>
      </c>
      <c r="F760" s="15"/>
      <c r="G760" s="58"/>
      <c r="H760" s="15"/>
      <c r="I760" s="15"/>
    </row>
    <row r="761" spans="1:9" ht="16.5">
      <c r="A761" s="56"/>
      <c r="B761" s="56"/>
      <c r="C761" s="15"/>
      <c r="D761" s="15"/>
      <c r="F761" s="15"/>
      <c r="G761" s="58"/>
      <c r="H761" s="15"/>
      <c r="I761" s="15"/>
    </row>
    <row r="762" spans="1:9" ht="16.5" customHeight="1">
      <c r="A762" s="117">
        <f>A751</f>
        <v>4</v>
      </c>
      <c r="B762" s="56" t="s">
        <v>81</v>
      </c>
      <c r="C762" s="107">
        <f>C751</f>
        <v>7</v>
      </c>
      <c r="D762" s="126" t="s">
        <v>296</v>
      </c>
      <c r="E762" s="9" t="s">
        <v>297</v>
      </c>
      <c r="F762" s="15"/>
      <c r="H762" s="15"/>
      <c r="I762" s="15"/>
    </row>
    <row r="763" spans="1:9" ht="99">
      <c r="A763" s="56"/>
      <c r="B763" s="56"/>
      <c r="C763" s="126"/>
      <c r="D763" s="15"/>
      <c r="E763" s="15" t="s">
        <v>298</v>
      </c>
      <c r="F763" s="130" t="s">
        <v>115</v>
      </c>
      <c r="G763" s="131">
        <v>1</v>
      </c>
      <c r="H763" s="15"/>
      <c r="I763" s="15"/>
    </row>
    <row r="764" spans="1:9" ht="16.5">
      <c r="A764" s="56"/>
      <c r="B764" s="56"/>
      <c r="C764" s="126"/>
      <c r="D764" s="126"/>
      <c r="F764" s="15"/>
      <c r="H764" s="15"/>
      <c r="I764" s="15"/>
    </row>
    <row r="765" spans="1:9" ht="16.5">
      <c r="A765" s="117">
        <f>A762</f>
        <v>4</v>
      </c>
      <c r="B765" s="56" t="s">
        <v>81</v>
      </c>
      <c r="C765" s="107">
        <f>C762</f>
        <v>7</v>
      </c>
      <c r="D765" s="136" t="s">
        <v>299</v>
      </c>
      <c r="E765" s="137" t="s">
        <v>300</v>
      </c>
      <c r="F765" s="138"/>
      <c r="H765" s="15"/>
      <c r="I765" s="15"/>
    </row>
    <row r="766" spans="1:9" ht="33">
      <c r="A766" s="56"/>
      <c r="B766" s="56"/>
      <c r="C766" s="126"/>
      <c r="D766" s="126"/>
      <c r="E766" s="15" t="s">
        <v>301</v>
      </c>
      <c r="F766" s="130" t="s">
        <v>115</v>
      </c>
      <c r="G766" s="131">
        <v>1</v>
      </c>
      <c r="H766" s="15"/>
      <c r="I766" s="15"/>
    </row>
    <row r="767" spans="1:9" ht="16.5">
      <c r="A767" s="56"/>
      <c r="B767" s="56"/>
      <c r="C767" s="15"/>
      <c r="D767" s="15"/>
      <c r="E767" s="15" t="s">
        <v>302</v>
      </c>
      <c r="F767" s="15" t="s">
        <v>79</v>
      </c>
      <c r="G767" s="10">
        <v>27</v>
      </c>
      <c r="H767" s="15"/>
      <c r="I767" s="15"/>
    </row>
    <row r="768" spans="1:9" ht="16.5">
      <c r="A768" s="56"/>
      <c r="B768" s="56"/>
      <c r="C768" s="15"/>
      <c r="D768" s="15"/>
      <c r="E768" s="15" t="s">
        <v>303</v>
      </c>
      <c r="F768" s="15" t="s">
        <v>79</v>
      </c>
      <c r="G768" s="10">
        <v>12</v>
      </c>
      <c r="H768" s="15"/>
      <c r="I768" s="15"/>
    </row>
    <row r="769" spans="1:9" ht="16.5">
      <c r="A769" s="56"/>
      <c r="B769" s="56"/>
      <c r="C769" s="126"/>
      <c r="D769" s="126"/>
      <c r="E769" s="15" t="s">
        <v>304</v>
      </c>
      <c r="F769" s="15" t="s">
        <v>79</v>
      </c>
      <c r="G769" s="10">
        <v>1</v>
      </c>
      <c r="H769" s="15"/>
      <c r="I769" s="15"/>
    </row>
    <row r="770" spans="1:9" ht="16.5">
      <c r="A770" s="117">
        <f>A765</f>
        <v>4</v>
      </c>
      <c r="B770" s="56" t="s">
        <v>81</v>
      </c>
      <c r="C770" s="107">
        <f>C765</f>
        <v>7</v>
      </c>
      <c r="D770" s="136" t="s">
        <v>305</v>
      </c>
      <c r="E770" s="9" t="s">
        <v>306</v>
      </c>
      <c r="F770" s="138"/>
      <c r="H770" s="15"/>
      <c r="I770" s="15"/>
    </row>
    <row r="771" spans="1:9" ht="49.5">
      <c r="A771" s="56"/>
      <c r="B771" s="56"/>
      <c r="C771" s="126"/>
      <c r="D771" s="126"/>
      <c r="E771" s="15" t="s">
        <v>307</v>
      </c>
      <c r="F771" s="130" t="s">
        <v>115</v>
      </c>
      <c r="G771" s="131">
        <v>1</v>
      </c>
      <c r="H771" s="15"/>
      <c r="I771" s="15"/>
    </row>
    <row r="772" spans="1:9" ht="16.5">
      <c r="A772" s="56"/>
      <c r="B772" s="56"/>
      <c r="C772" s="126"/>
      <c r="D772" s="126"/>
      <c r="E772" s="15" t="s">
        <v>308</v>
      </c>
      <c r="F772" s="15" t="s">
        <v>115</v>
      </c>
      <c r="G772" s="10">
        <v>1</v>
      </c>
      <c r="H772" s="15"/>
      <c r="I772" s="15"/>
    </row>
    <row r="773" spans="1:9" ht="16.5">
      <c r="A773" s="117">
        <f>A770</f>
        <v>4</v>
      </c>
      <c r="B773" s="56" t="s">
        <v>81</v>
      </c>
      <c r="C773" s="107">
        <f>C770</f>
        <v>7</v>
      </c>
      <c r="D773" s="136" t="s">
        <v>309</v>
      </c>
      <c r="E773" s="9" t="s">
        <v>310</v>
      </c>
      <c r="F773" s="138"/>
      <c r="H773" s="15"/>
      <c r="I773" s="15"/>
    </row>
    <row r="774" spans="1:9" ht="33">
      <c r="A774" s="56"/>
      <c r="B774" s="56"/>
      <c r="C774" s="126"/>
      <c r="D774" s="126"/>
      <c r="E774" s="15" t="s">
        <v>311</v>
      </c>
      <c r="F774" s="130" t="s">
        <v>79</v>
      </c>
      <c r="G774" s="131">
        <v>1</v>
      </c>
      <c r="H774" s="15"/>
      <c r="I774" s="15"/>
    </row>
    <row r="775" spans="1:9" ht="16.5">
      <c r="A775" s="117">
        <f>A773</f>
        <v>4</v>
      </c>
      <c r="B775" s="56" t="s">
        <v>81</v>
      </c>
      <c r="C775" s="107">
        <f>C773</f>
        <v>7</v>
      </c>
      <c r="D775" s="136" t="s">
        <v>312</v>
      </c>
      <c r="E775" s="9" t="s">
        <v>313</v>
      </c>
      <c r="F775" s="138"/>
      <c r="H775" s="15"/>
      <c r="I775" s="15"/>
    </row>
    <row r="776" spans="1:9" ht="115.5">
      <c r="A776" s="56"/>
      <c r="B776" s="56"/>
      <c r="C776" s="139"/>
      <c r="D776" s="136"/>
      <c r="E776" s="15" t="s">
        <v>314</v>
      </c>
      <c r="F776" s="130" t="s">
        <v>115</v>
      </c>
      <c r="G776" s="131">
        <v>1</v>
      </c>
      <c r="H776" s="15"/>
      <c r="I776" s="15"/>
    </row>
    <row r="777" spans="1:9" ht="16.5">
      <c r="A777" s="56"/>
      <c r="B777" s="56"/>
      <c r="C777" s="126"/>
      <c r="D777" s="126"/>
      <c r="E777" s="15" t="s">
        <v>315</v>
      </c>
      <c r="F777" s="15"/>
      <c r="H777" s="15"/>
      <c r="I777" s="15"/>
    </row>
    <row r="778" spans="1:9" ht="16.5">
      <c r="A778" s="56"/>
      <c r="B778" s="56"/>
      <c r="C778" s="126"/>
      <c r="D778" s="126"/>
      <c r="E778" s="15" t="s">
        <v>87</v>
      </c>
      <c r="F778" s="15"/>
      <c r="G778" s="58"/>
      <c r="H778" s="15"/>
      <c r="I778" s="15"/>
    </row>
    <row r="779" spans="1:9" ht="16.5">
      <c r="A779" s="56"/>
      <c r="B779" s="56"/>
      <c r="C779" s="126"/>
      <c r="D779" s="126"/>
      <c r="F779" s="15"/>
      <c r="G779" s="58"/>
      <c r="H779" s="15"/>
      <c r="I779" s="15"/>
    </row>
    <row r="780" spans="1:9" ht="16.5">
      <c r="A780" s="117">
        <f>A775</f>
        <v>4</v>
      </c>
      <c r="B780" s="56" t="s">
        <v>81</v>
      </c>
      <c r="C780" s="107">
        <f>C775</f>
        <v>7</v>
      </c>
      <c r="D780" s="126" t="s">
        <v>316</v>
      </c>
      <c r="E780" s="9" t="s">
        <v>317</v>
      </c>
      <c r="F780" s="15"/>
      <c r="H780" s="15"/>
      <c r="I780" s="15"/>
    </row>
    <row r="781" spans="1:9" ht="16.5">
      <c r="A781" s="56"/>
      <c r="B781" s="56"/>
      <c r="C781" s="126"/>
      <c r="D781" s="126"/>
      <c r="E781" s="15" t="s">
        <v>318</v>
      </c>
      <c r="F781" s="15"/>
      <c r="H781" s="15"/>
      <c r="I781" s="15"/>
    </row>
    <row r="782" spans="1:9" ht="16.5">
      <c r="A782" s="56"/>
      <c r="B782" s="56"/>
      <c r="C782" s="126"/>
      <c r="D782" s="15"/>
      <c r="E782" s="15" t="s">
        <v>319</v>
      </c>
      <c r="F782" s="15"/>
      <c r="H782" s="15"/>
      <c r="I782" s="15"/>
    </row>
    <row r="783" spans="1:9" ht="16.5">
      <c r="A783" s="56"/>
      <c r="B783" s="56"/>
      <c r="C783" s="126"/>
      <c r="D783" s="15"/>
      <c r="E783" s="15" t="s">
        <v>87</v>
      </c>
      <c r="F783" s="15"/>
      <c r="H783" s="15"/>
      <c r="I783" s="15"/>
    </row>
    <row r="784" spans="1:9" ht="16.5">
      <c r="A784" s="56"/>
      <c r="B784" s="56"/>
      <c r="C784" s="15"/>
      <c r="D784" s="15"/>
      <c r="F784" s="15"/>
      <c r="H784" s="15"/>
      <c r="I784" s="15"/>
    </row>
    <row r="785" spans="1:9" ht="17.25" thickBot="1">
      <c r="A785" s="56"/>
      <c r="B785" s="56"/>
      <c r="C785" s="15"/>
      <c r="D785" s="15"/>
      <c r="E785" s="169" t="s">
        <v>320</v>
      </c>
      <c r="F785" s="169"/>
      <c r="G785" s="97"/>
      <c r="H785" s="97"/>
      <c r="I785" s="15"/>
    </row>
    <row r="786" spans="1:9" ht="17.25" thickTop="1">
      <c r="A786" s="56"/>
      <c r="B786" s="56"/>
      <c r="C786" s="15"/>
      <c r="D786" s="15"/>
      <c r="F786" s="15"/>
      <c r="H786" s="15"/>
      <c r="I786" s="15"/>
    </row>
    <row r="787" spans="1:9" ht="16.5">
      <c r="A787" s="124">
        <f>A697</f>
        <v>3</v>
      </c>
      <c r="B787" s="56" t="s">
        <v>81</v>
      </c>
      <c r="C787" s="140">
        <f>C697</f>
        <v>4</v>
      </c>
      <c r="D787" s="140">
        <f>D697+1</f>
        <v>8</v>
      </c>
      <c r="E787" s="125" t="s">
        <v>321</v>
      </c>
      <c r="F787" s="57"/>
      <c r="G787" s="58"/>
      <c r="H787" s="38"/>
      <c r="I787" s="38"/>
    </row>
    <row r="788" spans="1:9" ht="16.5">
      <c r="A788" s="124"/>
      <c r="B788" s="56"/>
      <c r="C788" s="12"/>
      <c r="D788" s="12"/>
      <c r="E788" s="125"/>
      <c r="F788" s="57"/>
      <c r="G788" s="58"/>
      <c r="H788" s="38"/>
      <c r="I788" s="38"/>
    </row>
    <row r="789" spans="1:9" ht="57" customHeight="1">
      <c r="A789" s="124"/>
      <c r="B789" s="56"/>
      <c r="C789" s="56"/>
      <c r="D789" s="56"/>
      <c r="E789" s="170" t="s">
        <v>322</v>
      </c>
      <c r="F789" s="171"/>
      <c r="G789" s="171"/>
      <c r="H789" s="38"/>
      <c r="I789" s="38"/>
    </row>
    <row r="790" spans="1:9" ht="18.75" customHeight="1">
      <c r="A790" s="124"/>
      <c r="B790" s="56"/>
      <c r="C790" s="56"/>
      <c r="D790" s="56"/>
      <c r="E790" s="9"/>
      <c r="F790" s="141"/>
      <c r="G790" s="142"/>
      <c r="H790" s="38"/>
      <c r="I790" s="38"/>
    </row>
    <row r="791" spans="1:9" ht="86.25" customHeight="1">
      <c r="A791" s="117">
        <f>C787</f>
        <v>4</v>
      </c>
      <c r="B791" s="108" t="s">
        <v>81</v>
      </c>
      <c r="C791" s="117">
        <f>D787</f>
        <v>8</v>
      </c>
      <c r="D791" s="107">
        <f>1</f>
        <v>1</v>
      </c>
      <c r="E791" s="15" t="s">
        <v>323</v>
      </c>
      <c r="F791" s="57"/>
      <c r="G791" s="58"/>
      <c r="H791" s="38"/>
      <c r="I791" s="38"/>
    </row>
    <row r="792" spans="1:9" ht="49.5">
      <c r="A792" s="108"/>
      <c r="B792" s="108"/>
      <c r="C792" s="108"/>
      <c r="D792" s="143"/>
      <c r="E792" s="15" t="s">
        <v>324</v>
      </c>
      <c r="F792" s="57"/>
      <c r="G792" s="58"/>
      <c r="H792" s="38"/>
      <c r="I792" s="38"/>
    </row>
    <row r="793" spans="1:9" ht="16.5">
      <c r="A793" s="108"/>
      <c r="B793" s="108"/>
      <c r="C793" s="108"/>
      <c r="D793" s="143"/>
      <c r="E793" s="15" t="s">
        <v>115</v>
      </c>
      <c r="F793" s="144">
        <v>1</v>
      </c>
      <c r="G793" s="58"/>
      <c r="H793" s="11">
        <f>F793*G793</f>
        <v>0</v>
      </c>
      <c r="I793" s="38"/>
    </row>
    <row r="794" spans="1:9" ht="16.5">
      <c r="A794" s="108"/>
      <c r="B794" s="108"/>
      <c r="C794" s="108"/>
      <c r="D794" s="143"/>
      <c r="E794" s="38"/>
      <c r="F794" s="144"/>
      <c r="G794" s="58"/>
      <c r="H794" s="38"/>
      <c r="I794" s="38"/>
    </row>
    <row r="795" spans="1:9" ht="33">
      <c r="A795" s="117">
        <f>A791</f>
        <v>4</v>
      </c>
      <c r="B795" s="117" t="str">
        <f>B791</f>
        <v>.</v>
      </c>
      <c r="C795" s="117">
        <f>C791</f>
        <v>8</v>
      </c>
      <c r="D795" s="107">
        <f>D791+1</f>
        <v>2</v>
      </c>
      <c r="E795" s="15" t="s">
        <v>325</v>
      </c>
      <c r="F795" s="144"/>
      <c r="G795" s="58"/>
      <c r="H795" s="38"/>
      <c r="I795" s="38"/>
    </row>
    <row r="796" spans="1:9" ht="16.5">
      <c r="A796" s="121"/>
      <c r="B796" s="121"/>
      <c r="C796" s="121"/>
      <c r="D796" s="121"/>
      <c r="E796" s="15" t="s">
        <v>79</v>
      </c>
      <c r="F796" s="144">
        <v>1</v>
      </c>
      <c r="G796" s="58"/>
      <c r="H796" s="11">
        <f>F796*G796</f>
        <v>0</v>
      </c>
      <c r="I796" s="38"/>
    </row>
    <row r="797" spans="1:9" ht="16.5">
      <c r="A797" s="121"/>
      <c r="B797" s="121"/>
      <c r="C797" s="121"/>
      <c r="D797" s="145"/>
      <c r="E797" s="38"/>
      <c r="F797" s="144"/>
      <c r="G797" s="58"/>
      <c r="H797" s="38"/>
      <c r="I797" s="38"/>
    </row>
    <row r="798" spans="1:9" ht="66">
      <c r="A798" s="117">
        <f>A795</f>
        <v>4</v>
      </c>
      <c r="B798" s="117" t="str">
        <f>B795</f>
        <v>.</v>
      </c>
      <c r="C798" s="117">
        <f>C795</f>
        <v>8</v>
      </c>
      <c r="D798" s="107">
        <f>D795+1</f>
        <v>3</v>
      </c>
      <c r="E798" s="15" t="s">
        <v>326</v>
      </c>
      <c r="F798" s="57"/>
      <c r="G798" s="58"/>
      <c r="H798" s="38"/>
      <c r="I798" s="38"/>
    </row>
    <row r="799" spans="1:9" ht="16.5">
      <c r="A799" s="117"/>
      <c r="B799" s="117"/>
      <c r="C799" s="117"/>
      <c r="D799" s="107"/>
      <c r="E799" s="15" t="s">
        <v>115</v>
      </c>
      <c r="F799" s="144">
        <v>1</v>
      </c>
      <c r="G799" s="58"/>
      <c r="H799" s="11">
        <f>F799*G799</f>
        <v>0</v>
      </c>
      <c r="I799" s="38"/>
    </row>
    <row r="800" spans="1:9" ht="16.5">
      <c r="A800" s="117"/>
      <c r="B800" s="117"/>
      <c r="C800" s="117"/>
      <c r="D800" s="107"/>
      <c r="E800" s="38"/>
      <c r="F800" s="144"/>
      <c r="G800" s="58"/>
      <c r="H800" s="38"/>
      <c r="I800" s="38"/>
    </row>
    <row r="801" spans="1:9" ht="115.5" customHeight="1">
      <c r="A801" s="117">
        <f>A798</f>
        <v>4</v>
      </c>
      <c r="B801" s="117" t="str">
        <f>B798</f>
        <v>.</v>
      </c>
      <c r="C801" s="117">
        <f>C798</f>
        <v>8</v>
      </c>
      <c r="D801" s="107">
        <f>D798+1</f>
        <v>4</v>
      </c>
      <c r="E801" s="15" t="s">
        <v>327</v>
      </c>
      <c r="F801" s="144"/>
      <c r="G801" s="58"/>
      <c r="H801" s="38"/>
      <c r="I801" s="38"/>
    </row>
    <row r="802" spans="1:9" ht="49.5" customHeight="1">
      <c r="A802" s="56"/>
      <c r="B802" s="56"/>
      <c r="C802" s="56"/>
      <c r="D802" s="119"/>
      <c r="E802" s="15" t="s">
        <v>73</v>
      </c>
      <c r="F802" s="144"/>
      <c r="G802" s="58"/>
      <c r="H802" s="38"/>
      <c r="I802" s="38"/>
    </row>
    <row r="803" spans="1:9" ht="16.5">
      <c r="A803" s="56"/>
      <c r="B803" s="56"/>
      <c r="C803" s="56"/>
      <c r="D803" s="119"/>
      <c r="E803" s="15" t="s">
        <v>115</v>
      </c>
      <c r="F803" s="144">
        <v>2</v>
      </c>
      <c r="G803" s="58"/>
      <c r="H803" s="11">
        <f>F803*G803</f>
        <v>0</v>
      </c>
      <c r="I803" s="38"/>
    </row>
    <row r="804" spans="1:9" ht="16.5">
      <c r="A804" s="56"/>
      <c r="B804" s="56"/>
      <c r="C804" s="56"/>
      <c r="D804" s="119"/>
      <c r="F804" s="144"/>
      <c r="G804" s="58"/>
      <c r="H804" s="38"/>
      <c r="I804" s="38"/>
    </row>
    <row r="805" spans="1:9" ht="73.5" customHeight="1">
      <c r="A805" s="117">
        <f>A801</f>
        <v>4</v>
      </c>
      <c r="B805" s="117" t="s">
        <v>81</v>
      </c>
      <c r="C805" s="117">
        <f>C801</f>
        <v>8</v>
      </c>
      <c r="D805" s="107">
        <f>D801+1</f>
        <v>5</v>
      </c>
      <c r="E805" s="15" t="s">
        <v>328</v>
      </c>
      <c r="F805" s="144"/>
      <c r="G805" s="58"/>
      <c r="H805" s="38"/>
      <c r="I805" s="38"/>
    </row>
    <row r="806" spans="1:9" ht="18.75">
      <c r="A806" s="56"/>
      <c r="B806" s="56"/>
      <c r="C806" s="56"/>
      <c r="D806" s="119"/>
      <c r="E806" s="15" t="s">
        <v>74</v>
      </c>
      <c r="F806" s="144"/>
      <c r="G806" s="58"/>
      <c r="H806" s="38"/>
      <c r="I806" s="38"/>
    </row>
    <row r="807" spans="1:9" ht="16.5">
      <c r="A807" s="56"/>
      <c r="B807" s="56"/>
      <c r="C807" s="56"/>
      <c r="D807" s="119"/>
      <c r="E807" s="15" t="s">
        <v>115</v>
      </c>
      <c r="F807" s="144">
        <v>2</v>
      </c>
      <c r="G807" s="58"/>
      <c r="H807" s="11">
        <f>F807*G807</f>
        <v>0</v>
      </c>
      <c r="I807" s="38"/>
    </row>
    <row r="808" spans="1:9" ht="16.5">
      <c r="A808" s="56"/>
      <c r="B808" s="56"/>
      <c r="C808" s="56"/>
      <c r="D808" s="119"/>
      <c r="E808" s="38"/>
      <c r="F808" s="57"/>
      <c r="G808" s="58"/>
      <c r="H808" s="38"/>
      <c r="I808" s="38"/>
    </row>
    <row r="809" spans="1:11" ht="33">
      <c r="A809" s="117">
        <f>A801</f>
        <v>4</v>
      </c>
      <c r="B809" s="117" t="str">
        <f>B801</f>
        <v>.</v>
      </c>
      <c r="C809" s="117">
        <f>C805</f>
        <v>8</v>
      </c>
      <c r="D809" s="107">
        <f>D805+1</f>
        <v>6</v>
      </c>
      <c r="E809" s="15" t="s">
        <v>329</v>
      </c>
      <c r="F809" s="15"/>
      <c r="G809" s="76"/>
      <c r="H809" s="3"/>
      <c r="I809" s="3"/>
      <c r="J809" s="3"/>
      <c r="K809" s="3"/>
    </row>
    <row r="810" spans="1:10" ht="16.5">
      <c r="A810" s="108"/>
      <c r="B810" s="108"/>
      <c r="C810" s="108"/>
      <c r="D810" s="108"/>
      <c r="E810" s="146" t="s">
        <v>330</v>
      </c>
      <c r="F810" s="15" t="s">
        <v>331</v>
      </c>
      <c r="G810" s="76"/>
      <c r="H810" s="3"/>
      <c r="I810" s="3"/>
      <c r="J810" s="3"/>
    </row>
    <row r="811" spans="1:10" ht="16.5">
      <c r="A811" s="108"/>
      <c r="B811" s="108"/>
      <c r="C811" s="108"/>
      <c r="D811" s="108"/>
      <c r="E811" s="15" t="s">
        <v>332</v>
      </c>
      <c r="F811" s="15" t="s">
        <v>333</v>
      </c>
      <c r="G811" s="76"/>
      <c r="H811" s="3"/>
      <c r="I811" s="3"/>
      <c r="J811" s="3"/>
    </row>
    <row r="812" spans="1:10" ht="16.5">
      <c r="A812" s="108"/>
      <c r="B812" s="108"/>
      <c r="C812" s="108"/>
      <c r="D812" s="108"/>
      <c r="E812" s="15" t="s">
        <v>334</v>
      </c>
      <c r="F812" s="15" t="s">
        <v>335</v>
      </c>
      <c r="G812" s="76"/>
      <c r="H812" s="3"/>
      <c r="I812" s="3"/>
      <c r="J812" s="3"/>
    </row>
    <row r="813" spans="1:10" ht="16.5">
      <c r="A813" s="108"/>
      <c r="B813" s="108"/>
      <c r="C813" s="108"/>
      <c r="D813" s="108"/>
      <c r="E813" s="146" t="s">
        <v>336</v>
      </c>
      <c r="F813" s="15" t="s">
        <v>337</v>
      </c>
      <c r="G813" s="76"/>
      <c r="H813" s="3"/>
      <c r="I813" s="3"/>
      <c r="J813" s="3"/>
    </row>
    <row r="814" spans="1:10" ht="16.5">
      <c r="A814" s="108"/>
      <c r="B814" s="108"/>
      <c r="C814" s="108"/>
      <c r="D814" s="108"/>
      <c r="E814" s="147" t="s">
        <v>338</v>
      </c>
      <c r="F814" s="15" t="s">
        <v>339</v>
      </c>
      <c r="G814" s="148"/>
      <c r="H814" s="3"/>
      <c r="I814" s="3"/>
      <c r="J814" s="3"/>
    </row>
    <row r="815" spans="1:10" ht="16.5">
      <c r="A815" s="108"/>
      <c r="B815" s="108"/>
      <c r="C815" s="108"/>
      <c r="D815" s="108"/>
      <c r="E815" s="147" t="s">
        <v>340</v>
      </c>
      <c r="F815" s="15" t="s">
        <v>339</v>
      </c>
      <c r="G815" s="148"/>
      <c r="H815" s="3"/>
      <c r="I815" s="3"/>
      <c r="J815" s="3"/>
    </row>
    <row r="816" spans="1:11" ht="16.5">
      <c r="A816" s="108"/>
      <c r="B816" s="108"/>
      <c r="C816" s="108"/>
      <c r="D816" s="108"/>
      <c r="E816" s="147" t="s">
        <v>341</v>
      </c>
      <c r="F816" s="15" t="s">
        <v>339</v>
      </c>
      <c r="G816" s="148"/>
      <c r="H816" s="3"/>
      <c r="I816" s="3"/>
      <c r="K816" s="3"/>
    </row>
    <row r="817" spans="1:11" ht="16.5">
      <c r="A817" s="108"/>
      <c r="B817" s="108"/>
      <c r="C817" s="108"/>
      <c r="D817" s="108"/>
      <c r="E817" s="147" t="s">
        <v>342</v>
      </c>
      <c r="F817" s="15" t="s">
        <v>339</v>
      </c>
      <c r="G817" s="148"/>
      <c r="H817" s="3"/>
      <c r="I817" s="3"/>
      <c r="K817" s="3"/>
    </row>
    <row r="818" spans="1:11" ht="16.5">
      <c r="A818" s="108"/>
      <c r="B818" s="108"/>
      <c r="C818" s="108"/>
      <c r="D818" s="108"/>
      <c r="E818" s="147" t="s">
        <v>343</v>
      </c>
      <c r="F818" s="15" t="s">
        <v>344</v>
      </c>
      <c r="G818" s="148"/>
      <c r="H818" s="3"/>
      <c r="I818" s="3"/>
      <c r="K818" s="3"/>
    </row>
    <row r="819" spans="1:11" ht="16.5">
      <c r="A819" s="108"/>
      <c r="B819" s="108"/>
      <c r="C819" s="108"/>
      <c r="D819" s="108"/>
      <c r="E819" s="147" t="s">
        <v>345</v>
      </c>
      <c r="F819" s="15" t="s">
        <v>339</v>
      </c>
      <c r="G819" s="148"/>
      <c r="H819" s="3"/>
      <c r="I819" s="3"/>
      <c r="J819" s="3"/>
      <c r="K819" s="3"/>
    </row>
    <row r="820" spans="1:11" ht="16.5">
      <c r="A820" s="108"/>
      <c r="B820" s="108"/>
      <c r="C820" s="108"/>
      <c r="D820" s="108"/>
      <c r="E820" s="15" t="s">
        <v>346</v>
      </c>
      <c r="F820" s="15" t="s">
        <v>339</v>
      </c>
      <c r="G820" s="148"/>
      <c r="H820" s="3"/>
      <c r="I820" s="3"/>
      <c r="J820" s="3"/>
      <c r="K820" s="3"/>
    </row>
    <row r="821" spans="1:11" ht="16.5">
      <c r="A821" s="108"/>
      <c r="B821" s="108"/>
      <c r="C821" s="108"/>
      <c r="D821" s="108"/>
      <c r="E821" s="15" t="s">
        <v>347</v>
      </c>
      <c r="F821" s="15" t="s">
        <v>339</v>
      </c>
      <c r="G821" s="148"/>
      <c r="H821" s="3"/>
      <c r="I821" s="3"/>
      <c r="J821" s="3"/>
      <c r="K821" s="3"/>
    </row>
    <row r="822" spans="1:11" ht="16.5">
      <c r="A822" s="108"/>
      <c r="B822" s="108"/>
      <c r="C822" s="108"/>
      <c r="D822" s="108"/>
      <c r="E822" s="147" t="s">
        <v>348</v>
      </c>
      <c r="F822" s="15" t="s">
        <v>339</v>
      </c>
      <c r="G822" s="148"/>
      <c r="H822" s="3"/>
      <c r="I822" s="3"/>
      <c r="J822" s="3"/>
      <c r="K822" s="3"/>
    </row>
    <row r="823" spans="1:11" ht="16.5" customHeight="1">
      <c r="A823" s="108"/>
      <c r="B823" s="108"/>
      <c r="C823" s="108"/>
      <c r="D823" s="108"/>
      <c r="E823" s="147" t="s">
        <v>349</v>
      </c>
      <c r="F823" s="15" t="s">
        <v>339</v>
      </c>
      <c r="G823" s="148"/>
      <c r="H823" s="3"/>
      <c r="J823" s="3"/>
      <c r="K823" s="3"/>
    </row>
    <row r="824" spans="1:11" ht="16.5">
      <c r="A824" s="108"/>
      <c r="B824" s="108"/>
      <c r="C824" s="108"/>
      <c r="D824" s="108"/>
      <c r="E824" s="147" t="s">
        <v>350</v>
      </c>
      <c r="F824" s="15" t="s">
        <v>339</v>
      </c>
      <c r="G824" s="148"/>
      <c r="H824" s="3"/>
      <c r="I824" s="3"/>
      <c r="K824" s="3"/>
    </row>
    <row r="825" spans="1:11" ht="16.5">
      <c r="A825" s="108"/>
      <c r="B825" s="108"/>
      <c r="C825" s="108"/>
      <c r="D825" s="108"/>
      <c r="E825" s="15" t="s">
        <v>351</v>
      </c>
      <c r="F825" s="15"/>
      <c r="G825" s="76"/>
      <c r="H825" s="3"/>
      <c r="I825" s="3"/>
      <c r="J825" s="3"/>
      <c r="K825" s="3"/>
    </row>
    <row r="826" spans="1:11" ht="16.5">
      <c r="A826" s="108"/>
      <c r="B826" s="108"/>
      <c r="C826" s="108"/>
      <c r="D826" s="108"/>
      <c r="E826" s="15" t="s">
        <v>352</v>
      </c>
      <c r="F826" s="15" t="s">
        <v>353</v>
      </c>
      <c r="H826" s="3"/>
      <c r="I826" s="3"/>
      <c r="J826" s="3"/>
      <c r="K826" s="3"/>
    </row>
    <row r="827" spans="1:9" ht="16.5">
      <c r="A827" s="108"/>
      <c r="B827" s="108"/>
      <c r="C827" s="108"/>
      <c r="D827" s="108"/>
      <c r="E827" s="15" t="s">
        <v>115</v>
      </c>
      <c r="F827" s="144">
        <v>4</v>
      </c>
      <c r="G827" s="58"/>
      <c r="H827" s="11">
        <f>F827*G827</f>
        <v>0</v>
      </c>
      <c r="I827" s="38"/>
    </row>
    <row r="828" spans="1:9" ht="16.5">
      <c r="A828" s="108"/>
      <c r="B828" s="108"/>
      <c r="C828" s="108"/>
      <c r="D828" s="108"/>
      <c r="E828" s="38"/>
      <c r="F828" s="57"/>
      <c r="G828" s="58"/>
      <c r="H828" s="38"/>
      <c r="I828" s="38"/>
    </row>
    <row r="829" spans="1:11" ht="16.5">
      <c r="A829" s="117">
        <f>A809</f>
        <v>4</v>
      </c>
      <c r="B829" s="117" t="str">
        <f>B809</f>
        <v>.</v>
      </c>
      <c r="C829" s="117">
        <f>C809</f>
        <v>8</v>
      </c>
      <c r="D829" s="107">
        <f>D809+1</f>
        <v>7</v>
      </c>
      <c r="E829" s="15" t="s">
        <v>354</v>
      </c>
      <c r="F829" s="15"/>
      <c r="G829" s="76"/>
      <c r="H829" s="3"/>
      <c r="I829" s="3"/>
      <c r="J829" s="3"/>
      <c r="K829" s="3"/>
    </row>
    <row r="830" spans="1:10" ht="16.5">
      <c r="A830" s="56"/>
      <c r="B830" s="56"/>
      <c r="C830" s="56"/>
      <c r="D830" s="119"/>
      <c r="E830" s="147" t="s">
        <v>355</v>
      </c>
      <c r="F830" s="15" t="s">
        <v>356</v>
      </c>
      <c r="G830" s="76"/>
      <c r="H830" s="3"/>
      <c r="I830" s="3"/>
      <c r="J830" s="3"/>
    </row>
    <row r="831" spans="1:11" ht="15.75" customHeight="1">
      <c r="A831" s="56"/>
      <c r="B831" s="56"/>
      <c r="C831" s="56"/>
      <c r="D831" s="119"/>
      <c r="E831" s="147" t="s">
        <v>357</v>
      </c>
      <c r="F831" s="15" t="s">
        <v>358</v>
      </c>
      <c r="G831" s="76"/>
      <c r="H831" s="3"/>
      <c r="I831" s="3"/>
      <c r="J831" s="3"/>
      <c r="K831" s="3"/>
    </row>
    <row r="832" spans="1:11" ht="16.5">
      <c r="A832" s="56"/>
      <c r="B832" s="56"/>
      <c r="C832" s="56"/>
      <c r="D832" s="119"/>
      <c r="E832" s="147" t="s">
        <v>359</v>
      </c>
      <c r="F832" s="15" t="s">
        <v>339</v>
      </c>
      <c r="G832" s="76"/>
      <c r="H832" s="3"/>
      <c r="I832" s="3"/>
      <c r="K832" s="3"/>
    </row>
    <row r="833" spans="1:11" ht="16.5">
      <c r="A833" s="56"/>
      <c r="B833" s="56"/>
      <c r="C833" s="56"/>
      <c r="D833" s="119"/>
      <c r="E833" s="147" t="s">
        <v>360</v>
      </c>
      <c r="F833" s="15" t="s">
        <v>339</v>
      </c>
      <c r="G833" s="76"/>
      <c r="H833" s="3"/>
      <c r="I833" s="3"/>
      <c r="K833" s="3"/>
    </row>
    <row r="834" spans="1:11" ht="16.5">
      <c r="A834" s="56"/>
      <c r="B834" s="56"/>
      <c r="C834" s="56"/>
      <c r="D834" s="119"/>
      <c r="E834" s="147" t="s">
        <v>361</v>
      </c>
      <c r="F834" s="15" t="s">
        <v>344</v>
      </c>
      <c r="G834" s="76"/>
      <c r="H834" s="3"/>
      <c r="I834" s="3"/>
      <c r="K834" s="3"/>
    </row>
    <row r="835" spans="1:11" ht="16.5">
      <c r="A835" s="56"/>
      <c r="B835" s="56"/>
      <c r="C835" s="56"/>
      <c r="D835" s="119"/>
      <c r="E835" s="15" t="s">
        <v>351</v>
      </c>
      <c r="F835" s="15"/>
      <c r="G835" s="76"/>
      <c r="H835" s="3"/>
      <c r="I835" s="3"/>
      <c r="J835" s="3"/>
      <c r="K835" s="3"/>
    </row>
    <row r="836" spans="1:11" ht="16.5">
      <c r="A836" s="56"/>
      <c r="B836" s="56"/>
      <c r="C836" s="56"/>
      <c r="D836" s="119"/>
      <c r="E836" s="15" t="s">
        <v>352</v>
      </c>
      <c r="F836" s="15" t="s">
        <v>353</v>
      </c>
      <c r="G836" s="76"/>
      <c r="H836" s="3"/>
      <c r="I836" s="3"/>
      <c r="J836" s="3"/>
      <c r="K836" s="3"/>
    </row>
    <row r="837" spans="1:9" ht="16.5">
      <c r="A837" s="56"/>
      <c r="B837" s="56"/>
      <c r="C837" s="56"/>
      <c r="D837" s="119"/>
      <c r="E837" s="15" t="s">
        <v>115</v>
      </c>
      <c r="F837" s="144">
        <v>2</v>
      </c>
      <c r="G837" s="58"/>
      <c r="H837" s="11">
        <f>F837*G837</f>
        <v>0</v>
      </c>
      <c r="I837" s="38"/>
    </row>
    <row r="838" spans="1:9" ht="16.5">
      <c r="A838" s="56"/>
      <c r="B838" s="56"/>
      <c r="C838" s="56"/>
      <c r="D838" s="119"/>
      <c r="E838" s="38"/>
      <c r="F838" s="144"/>
      <c r="G838" s="58"/>
      <c r="H838" s="38"/>
      <c r="I838" s="38"/>
    </row>
    <row r="839" spans="1:12" ht="33">
      <c r="A839" s="117">
        <f>A829</f>
        <v>4</v>
      </c>
      <c r="B839" s="117" t="str">
        <f>B829</f>
        <v>.</v>
      </c>
      <c r="C839" s="117">
        <f>C829</f>
        <v>8</v>
      </c>
      <c r="D839" s="107">
        <f>D829+1</f>
        <v>8</v>
      </c>
      <c r="E839" s="15" t="s">
        <v>362</v>
      </c>
      <c r="F839" s="15"/>
      <c r="G839" s="76"/>
      <c r="H839" s="3"/>
      <c r="I839" s="3"/>
      <c r="J839" s="3"/>
      <c r="K839" s="3"/>
      <c r="L839" s="3"/>
    </row>
    <row r="840" spans="1:11" ht="16.5">
      <c r="A840" s="117"/>
      <c r="B840" s="117"/>
      <c r="C840" s="117"/>
      <c r="D840" s="107"/>
      <c r="E840" s="147" t="s">
        <v>330</v>
      </c>
      <c r="F840" s="15" t="s">
        <v>333</v>
      </c>
      <c r="G840" s="76"/>
      <c r="H840" s="3"/>
      <c r="I840" s="3"/>
      <c r="J840" s="3"/>
      <c r="K840" s="3"/>
    </row>
    <row r="841" spans="1:12" ht="16.5">
      <c r="A841" s="117"/>
      <c r="B841" s="117"/>
      <c r="C841" s="117"/>
      <c r="D841" s="117"/>
      <c r="E841" s="147" t="s">
        <v>363</v>
      </c>
      <c r="F841" s="15" t="s">
        <v>339</v>
      </c>
      <c r="G841" s="76"/>
      <c r="H841" s="3"/>
      <c r="I841" s="3"/>
      <c r="J841" s="3"/>
      <c r="L841" s="3"/>
    </row>
    <row r="842" spans="1:12" ht="16.5">
      <c r="A842" s="117"/>
      <c r="B842" s="117"/>
      <c r="C842" s="117"/>
      <c r="D842" s="117"/>
      <c r="E842" s="147" t="s">
        <v>364</v>
      </c>
      <c r="F842" s="15" t="s">
        <v>339</v>
      </c>
      <c r="G842" s="76"/>
      <c r="H842" s="3"/>
      <c r="I842" s="3"/>
      <c r="J842" s="3"/>
      <c r="L842" s="3"/>
    </row>
    <row r="843" spans="1:12" ht="16.5">
      <c r="A843" s="117"/>
      <c r="B843" s="117"/>
      <c r="C843" s="117"/>
      <c r="D843" s="117"/>
      <c r="E843" s="147" t="s">
        <v>365</v>
      </c>
      <c r="F843" s="15" t="s">
        <v>344</v>
      </c>
      <c r="G843" s="76"/>
      <c r="H843" s="3"/>
      <c r="I843" s="3"/>
      <c r="K843" s="3"/>
      <c r="L843" s="3"/>
    </row>
    <row r="844" spans="1:12" ht="33">
      <c r="A844" s="117"/>
      <c r="B844" s="117"/>
      <c r="C844" s="117"/>
      <c r="D844" s="117"/>
      <c r="E844" s="147" t="s">
        <v>366</v>
      </c>
      <c r="F844" s="15" t="s">
        <v>339</v>
      </c>
      <c r="G844" s="76"/>
      <c r="H844" s="3"/>
      <c r="J844" s="3"/>
      <c r="K844" s="3"/>
      <c r="L844" s="3"/>
    </row>
    <row r="845" spans="1:12" ht="16.5">
      <c r="A845" s="117"/>
      <c r="B845" s="117"/>
      <c r="C845" s="117"/>
      <c r="D845" s="117"/>
      <c r="E845" s="147" t="s">
        <v>367</v>
      </c>
      <c r="F845" s="15" t="s">
        <v>339</v>
      </c>
      <c r="G845" s="76"/>
      <c r="H845" s="3"/>
      <c r="J845" s="3"/>
      <c r="K845" s="3"/>
      <c r="L845" s="3"/>
    </row>
    <row r="846" spans="1:12" ht="16.5">
      <c r="A846" s="117"/>
      <c r="B846" s="117"/>
      <c r="C846" s="117"/>
      <c r="D846" s="117"/>
      <c r="E846" s="15" t="s">
        <v>351</v>
      </c>
      <c r="F846" s="15"/>
      <c r="G846" s="76"/>
      <c r="H846" s="3"/>
      <c r="I846" s="3"/>
      <c r="J846" s="3"/>
      <c r="K846" s="3"/>
      <c r="L846" s="3"/>
    </row>
    <row r="847" spans="1:12" ht="16.5">
      <c r="A847" s="117"/>
      <c r="B847" s="117"/>
      <c r="C847" s="117"/>
      <c r="D847" s="117"/>
      <c r="E847" s="15" t="s">
        <v>352</v>
      </c>
      <c r="F847" s="15" t="s">
        <v>353</v>
      </c>
      <c r="G847" s="76"/>
      <c r="H847" s="3"/>
      <c r="I847" s="3"/>
      <c r="J847" s="3"/>
      <c r="K847" s="3"/>
      <c r="L847" s="3"/>
    </row>
    <row r="848" spans="1:9" ht="16.5">
      <c r="A848" s="117"/>
      <c r="B848" s="117"/>
      <c r="C848" s="117"/>
      <c r="D848" s="117"/>
      <c r="E848" s="15" t="s">
        <v>115</v>
      </c>
      <c r="F848" s="144">
        <v>2</v>
      </c>
      <c r="G848" s="58"/>
      <c r="H848" s="11">
        <f>F848*G848</f>
        <v>0</v>
      </c>
      <c r="I848" s="38"/>
    </row>
    <row r="849" spans="1:9" ht="16.5">
      <c r="A849" s="117"/>
      <c r="B849" s="117"/>
      <c r="C849" s="117"/>
      <c r="D849" s="107"/>
      <c r="F849" s="144"/>
      <c r="G849" s="58"/>
      <c r="H849" s="38"/>
      <c r="I849" s="38"/>
    </row>
    <row r="850" spans="1:12" ht="66">
      <c r="A850" s="117">
        <f>A839</f>
        <v>4</v>
      </c>
      <c r="B850" s="117" t="s">
        <v>81</v>
      </c>
      <c r="C850" s="117">
        <f>C839</f>
        <v>8</v>
      </c>
      <c r="D850" s="107">
        <f>D839+1</f>
        <v>9</v>
      </c>
      <c r="E850" s="15" t="s">
        <v>368</v>
      </c>
      <c r="F850" s="15"/>
      <c r="G850" s="76"/>
      <c r="H850" s="3"/>
      <c r="I850" s="3"/>
      <c r="J850" s="3"/>
      <c r="K850" s="3"/>
      <c r="L850" s="3"/>
    </row>
    <row r="851" spans="1:9" ht="16.5">
      <c r="A851" s="117"/>
      <c r="B851" s="117"/>
      <c r="C851" s="117"/>
      <c r="D851" s="107"/>
      <c r="E851" s="15" t="s">
        <v>115</v>
      </c>
      <c r="F851" s="144">
        <v>1</v>
      </c>
      <c r="G851" s="58"/>
      <c r="H851" s="11">
        <f>F851*G851</f>
        <v>0</v>
      </c>
      <c r="I851" s="38"/>
    </row>
    <row r="852" spans="1:9" ht="16.5">
      <c r="A852" s="117"/>
      <c r="B852" s="117"/>
      <c r="C852" s="117"/>
      <c r="D852" s="107"/>
      <c r="E852" s="38"/>
      <c r="F852" s="57"/>
      <c r="G852" s="58"/>
      <c r="H852" s="38"/>
      <c r="I852" s="38"/>
    </row>
    <row r="853" spans="1:12" ht="33">
      <c r="A853" s="117">
        <f>A839</f>
        <v>4</v>
      </c>
      <c r="B853" s="117" t="str">
        <f>B839</f>
        <v>.</v>
      </c>
      <c r="C853" s="117">
        <f>C850</f>
        <v>8</v>
      </c>
      <c r="D853" s="107">
        <f>D850+1</f>
        <v>10</v>
      </c>
      <c r="E853" s="15" t="s">
        <v>369</v>
      </c>
      <c r="F853" s="15"/>
      <c r="G853" s="76"/>
      <c r="H853" s="3"/>
      <c r="I853" s="3"/>
      <c r="J853" s="3"/>
      <c r="K853" s="3"/>
      <c r="L853" s="3"/>
    </row>
    <row r="854" spans="1:12" ht="16.5">
      <c r="A854" s="108"/>
      <c r="B854" s="108"/>
      <c r="C854" s="108"/>
      <c r="D854" s="108"/>
      <c r="E854" s="15" t="s">
        <v>370</v>
      </c>
      <c r="F854" s="15" t="s">
        <v>333</v>
      </c>
      <c r="G854" s="76"/>
      <c r="H854" s="3"/>
      <c r="I854" s="3"/>
      <c r="J854" s="3"/>
      <c r="L854" s="3"/>
    </row>
    <row r="855" spans="1:11" ht="16.5">
      <c r="A855" s="108"/>
      <c r="B855" s="108"/>
      <c r="C855" s="108"/>
      <c r="D855" s="108"/>
      <c r="E855" s="15" t="s">
        <v>371</v>
      </c>
      <c r="F855" s="15" t="s">
        <v>372</v>
      </c>
      <c r="G855" s="76"/>
      <c r="H855" s="3"/>
      <c r="I855" s="3"/>
      <c r="J855" s="3"/>
      <c r="K855" s="3"/>
    </row>
    <row r="856" spans="1:11" ht="16.5">
      <c r="A856" s="108"/>
      <c r="B856" s="108"/>
      <c r="C856" s="108"/>
      <c r="D856" s="108"/>
      <c r="E856" s="147" t="s">
        <v>373</v>
      </c>
      <c r="F856" s="15" t="s">
        <v>374</v>
      </c>
      <c r="G856" s="76"/>
      <c r="H856" s="3"/>
      <c r="I856" s="3"/>
      <c r="J856" s="3"/>
      <c r="K856" s="3"/>
    </row>
    <row r="857" spans="1:12" ht="16.5">
      <c r="A857" s="56"/>
      <c r="B857" s="56"/>
      <c r="C857" s="56"/>
      <c r="D857" s="56"/>
      <c r="E857" s="15" t="s">
        <v>375</v>
      </c>
      <c r="F857" s="15" t="s">
        <v>335</v>
      </c>
      <c r="G857" s="76"/>
      <c r="H857" s="3"/>
      <c r="I857" s="3"/>
      <c r="J857" s="3"/>
      <c r="L857" s="3"/>
    </row>
    <row r="858" spans="1:12" ht="16.5">
      <c r="A858" s="56"/>
      <c r="B858" s="56"/>
      <c r="C858" s="56"/>
      <c r="D858" s="56"/>
      <c r="E858" s="15" t="s">
        <v>376</v>
      </c>
      <c r="F858" s="15" t="s">
        <v>374</v>
      </c>
      <c r="G858" s="76"/>
      <c r="H858" s="3"/>
      <c r="I858" s="3"/>
      <c r="K858" s="3"/>
      <c r="L858" s="3"/>
    </row>
    <row r="859" spans="1:12" ht="16.5">
      <c r="A859" s="56"/>
      <c r="B859" s="56"/>
      <c r="C859" s="56"/>
      <c r="D859" s="56"/>
      <c r="E859" s="147" t="s">
        <v>377</v>
      </c>
      <c r="F859" s="15" t="s">
        <v>344</v>
      </c>
      <c r="G859" s="76"/>
      <c r="H859" s="3"/>
      <c r="I859" s="3"/>
      <c r="K859" s="3"/>
      <c r="L859" s="3"/>
    </row>
    <row r="860" spans="1:12" ht="16.5">
      <c r="A860" s="56"/>
      <c r="B860" s="56"/>
      <c r="C860" s="56"/>
      <c r="D860" s="56"/>
      <c r="E860" s="15" t="s">
        <v>378</v>
      </c>
      <c r="F860" s="15" t="s">
        <v>379</v>
      </c>
      <c r="G860" s="76"/>
      <c r="H860" s="3"/>
      <c r="I860" s="3"/>
      <c r="K860" s="3"/>
      <c r="L860" s="3"/>
    </row>
    <row r="861" spans="1:12" ht="16.5">
      <c r="A861" s="56"/>
      <c r="B861" s="56"/>
      <c r="C861" s="56"/>
      <c r="D861" s="56"/>
      <c r="E861" s="15" t="s">
        <v>380</v>
      </c>
      <c r="F861" s="15" t="s">
        <v>339</v>
      </c>
      <c r="G861" s="76"/>
      <c r="H861" s="3"/>
      <c r="I861" s="3"/>
      <c r="K861" s="3"/>
      <c r="L861" s="3"/>
    </row>
    <row r="862" spans="1:12" ht="16.5">
      <c r="A862" s="56"/>
      <c r="B862" s="56"/>
      <c r="C862" s="56"/>
      <c r="D862" s="56"/>
      <c r="E862" s="15" t="s">
        <v>381</v>
      </c>
      <c r="F862" s="15" t="s">
        <v>339</v>
      </c>
      <c r="G862" s="76"/>
      <c r="H862" s="3"/>
      <c r="I862" s="3"/>
      <c r="K862" s="3"/>
      <c r="L862" s="3"/>
    </row>
    <row r="863" spans="1:12" ht="16.5">
      <c r="A863" s="56"/>
      <c r="B863" s="56"/>
      <c r="C863" s="56"/>
      <c r="D863" s="56"/>
      <c r="E863" s="15" t="s">
        <v>382</v>
      </c>
      <c r="F863" s="15" t="s">
        <v>344</v>
      </c>
      <c r="G863" s="76"/>
      <c r="H863" s="3"/>
      <c r="J863" s="3"/>
      <c r="K863" s="3"/>
      <c r="L863" s="3"/>
    </row>
    <row r="864" spans="1:12" ht="16.5">
      <c r="A864" s="56"/>
      <c r="B864" s="56"/>
      <c r="C864" s="56"/>
      <c r="D864" s="56"/>
      <c r="E864" s="147" t="s">
        <v>383</v>
      </c>
      <c r="F864" s="15" t="s">
        <v>344</v>
      </c>
      <c r="G864" s="76"/>
      <c r="H864" s="3"/>
      <c r="J864" s="3"/>
      <c r="K864" s="3"/>
      <c r="L864" s="3"/>
    </row>
    <row r="865" spans="1:12" ht="16.5">
      <c r="A865" s="56"/>
      <c r="B865" s="56"/>
      <c r="C865" s="56"/>
      <c r="D865" s="56"/>
      <c r="E865" s="147" t="s">
        <v>384</v>
      </c>
      <c r="F865" s="15" t="s">
        <v>358</v>
      </c>
      <c r="G865" s="76"/>
      <c r="H865" s="3"/>
      <c r="J865" s="3"/>
      <c r="K865" s="3"/>
      <c r="L865" s="3"/>
    </row>
    <row r="866" spans="1:12" ht="16.5">
      <c r="A866" s="56"/>
      <c r="B866" s="56"/>
      <c r="C866" s="56"/>
      <c r="D866" s="56"/>
      <c r="E866" s="147" t="s">
        <v>385</v>
      </c>
      <c r="F866" s="15" t="s">
        <v>339</v>
      </c>
      <c r="G866" s="76"/>
      <c r="H866" s="3"/>
      <c r="I866" s="3"/>
      <c r="J866" s="3"/>
      <c r="K866" s="3"/>
      <c r="L866" s="3"/>
    </row>
    <row r="867" spans="1:12" ht="16.5">
      <c r="A867" s="56"/>
      <c r="B867" s="56"/>
      <c r="C867" s="56"/>
      <c r="D867" s="56"/>
      <c r="E867" s="147" t="s">
        <v>386</v>
      </c>
      <c r="F867" s="15" t="s">
        <v>339</v>
      </c>
      <c r="G867" s="76"/>
      <c r="H867" s="3"/>
      <c r="I867" s="3"/>
      <c r="K867" s="3"/>
      <c r="L867" s="3"/>
    </row>
    <row r="868" spans="1:12" ht="16.5">
      <c r="A868" s="56"/>
      <c r="B868" s="56"/>
      <c r="C868" s="56"/>
      <c r="D868" s="56"/>
      <c r="E868" s="15" t="s">
        <v>387</v>
      </c>
      <c r="F868" s="15" t="s">
        <v>339</v>
      </c>
      <c r="G868" s="76"/>
      <c r="H868" s="3"/>
      <c r="I868" s="3"/>
      <c r="K868" s="3"/>
      <c r="L868" s="3"/>
    </row>
    <row r="869" spans="1:12" ht="16.5">
      <c r="A869" s="56"/>
      <c r="B869" s="56"/>
      <c r="C869" s="56"/>
      <c r="D869" s="56"/>
      <c r="E869" s="147" t="s">
        <v>388</v>
      </c>
      <c r="F869" s="15" t="s">
        <v>344</v>
      </c>
      <c r="G869" s="76"/>
      <c r="H869" s="149"/>
      <c r="I869" s="3"/>
      <c r="J869" s="3"/>
      <c r="K869" s="3"/>
      <c r="L869" s="3"/>
    </row>
    <row r="870" spans="1:12" ht="16.5">
      <c r="A870" s="56"/>
      <c r="B870" s="56"/>
      <c r="C870" s="56"/>
      <c r="D870" s="56"/>
      <c r="E870" s="15" t="s">
        <v>389</v>
      </c>
      <c r="F870" s="15" t="s">
        <v>390</v>
      </c>
      <c r="G870" s="76"/>
      <c r="H870" s="149"/>
      <c r="I870" s="3"/>
      <c r="J870" s="3"/>
      <c r="K870" s="3"/>
      <c r="L870" s="3"/>
    </row>
    <row r="871" spans="1:12" ht="16.5">
      <c r="A871" s="56"/>
      <c r="B871" s="56"/>
      <c r="C871" s="56"/>
      <c r="D871" s="56"/>
      <c r="E871" s="15" t="s">
        <v>351</v>
      </c>
      <c r="F871" s="15"/>
      <c r="G871" s="76"/>
      <c r="H871" s="3"/>
      <c r="I871" s="3"/>
      <c r="J871" s="3"/>
      <c r="K871" s="3"/>
      <c r="L871" s="3"/>
    </row>
    <row r="872" spans="1:12" ht="16.5">
      <c r="A872" s="56"/>
      <c r="B872" s="56"/>
      <c r="C872" s="56"/>
      <c r="D872" s="56"/>
      <c r="E872" s="15" t="s">
        <v>352</v>
      </c>
      <c r="F872" s="15" t="s">
        <v>353</v>
      </c>
      <c r="G872" s="76"/>
      <c r="H872" s="3"/>
      <c r="I872" s="3"/>
      <c r="J872" s="3"/>
      <c r="K872" s="3"/>
      <c r="L872" s="3"/>
    </row>
    <row r="873" spans="1:9" ht="16.5">
      <c r="A873" s="56"/>
      <c r="B873" s="56"/>
      <c r="C873" s="56"/>
      <c r="D873" s="119"/>
      <c r="E873" s="15" t="s">
        <v>115</v>
      </c>
      <c r="F873" s="144">
        <v>1</v>
      </c>
      <c r="G873" s="58"/>
      <c r="H873" s="11">
        <f>F873*G873</f>
        <v>0</v>
      </c>
      <c r="I873" s="38"/>
    </row>
    <row r="874" spans="1:9" ht="16.5">
      <c r="A874" s="56"/>
      <c r="B874" s="56"/>
      <c r="C874" s="56"/>
      <c r="D874" s="119"/>
      <c r="F874" s="144"/>
      <c r="G874" s="58"/>
      <c r="H874" s="38"/>
      <c r="I874" s="38"/>
    </row>
    <row r="875" spans="1:12" ht="16.5">
      <c r="A875" s="117">
        <f>A853</f>
        <v>4</v>
      </c>
      <c r="B875" s="117" t="s">
        <v>81</v>
      </c>
      <c r="C875" s="117">
        <f>C853</f>
        <v>8</v>
      </c>
      <c r="D875" s="107">
        <f>D853+1</f>
        <v>11</v>
      </c>
      <c r="E875" s="15" t="s">
        <v>391</v>
      </c>
      <c r="F875" s="15"/>
      <c r="G875" s="76"/>
      <c r="H875" s="3"/>
      <c r="I875" s="3"/>
      <c r="J875" s="3"/>
      <c r="K875" s="3"/>
      <c r="L875" s="3"/>
    </row>
    <row r="876" spans="1:11" ht="16.5">
      <c r="A876" s="108"/>
      <c r="B876" s="108"/>
      <c r="C876" s="108"/>
      <c r="D876" s="143"/>
      <c r="E876" s="147" t="s">
        <v>392</v>
      </c>
      <c r="F876" s="15" t="s">
        <v>372</v>
      </c>
      <c r="G876" s="76"/>
      <c r="H876" s="3"/>
      <c r="I876" s="3"/>
      <c r="J876" s="3"/>
      <c r="K876" s="3"/>
    </row>
    <row r="877" spans="1:12" ht="16.5">
      <c r="A877" s="56"/>
      <c r="B877" s="56"/>
      <c r="C877" s="56"/>
      <c r="D877" s="119"/>
      <c r="E877" s="147" t="s">
        <v>393</v>
      </c>
      <c r="F877" s="15" t="s">
        <v>358</v>
      </c>
      <c r="G877" s="76"/>
      <c r="H877" s="3"/>
      <c r="I877" s="3"/>
      <c r="J877" s="3"/>
      <c r="L877" s="3"/>
    </row>
    <row r="878" spans="1:12" ht="16.5">
      <c r="A878" s="56"/>
      <c r="B878" s="56"/>
      <c r="C878" s="56"/>
      <c r="D878" s="119"/>
      <c r="E878" s="15" t="s">
        <v>394</v>
      </c>
      <c r="F878" s="15" t="s">
        <v>331</v>
      </c>
      <c r="G878" s="76"/>
      <c r="H878" s="3"/>
      <c r="I878" s="3"/>
      <c r="K878" s="3"/>
      <c r="L878" s="3"/>
    </row>
    <row r="879" spans="1:9" ht="16.5">
      <c r="A879" s="56"/>
      <c r="B879" s="56"/>
      <c r="C879" s="56"/>
      <c r="D879" s="119"/>
      <c r="E879" s="15" t="s">
        <v>115</v>
      </c>
      <c r="F879" s="144">
        <v>1</v>
      </c>
      <c r="G879" s="58"/>
      <c r="H879" s="11">
        <f>F879*G879</f>
        <v>0</v>
      </c>
      <c r="I879" s="38"/>
    </row>
    <row r="880" spans="1:9" ht="16.5">
      <c r="A880" s="56"/>
      <c r="B880" s="56"/>
      <c r="C880" s="56"/>
      <c r="D880" s="119"/>
      <c r="E880" s="38"/>
      <c r="F880" s="57"/>
      <c r="G880" s="58"/>
      <c r="H880" s="38"/>
      <c r="I880" s="38"/>
    </row>
    <row r="881" spans="1:9" ht="33">
      <c r="A881" s="117">
        <f>A853</f>
        <v>4</v>
      </c>
      <c r="B881" s="117" t="str">
        <f>B853</f>
        <v>.</v>
      </c>
      <c r="C881" s="117">
        <f>C875</f>
        <v>8</v>
      </c>
      <c r="D881" s="107">
        <f>D875+1</f>
        <v>12</v>
      </c>
      <c r="E881" s="15" t="s">
        <v>395</v>
      </c>
      <c r="F881" s="144"/>
      <c r="G881" s="58"/>
      <c r="H881" s="38"/>
      <c r="I881" s="38"/>
    </row>
    <row r="882" spans="1:9" ht="16.5">
      <c r="A882" s="117"/>
      <c r="B882" s="117"/>
      <c r="C882" s="117"/>
      <c r="D882" s="107"/>
      <c r="E882" s="15" t="s">
        <v>79</v>
      </c>
      <c r="F882" s="144">
        <v>1</v>
      </c>
      <c r="G882" s="58"/>
      <c r="H882" s="11">
        <f>F882*G882</f>
        <v>0</v>
      </c>
      <c r="I882" s="38"/>
    </row>
    <row r="883" spans="1:9" ht="16.5">
      <c r="A883" s="117"/>
      <c r="B883" s="117"/>
      <c r="C883" s="117"/>
      <c r="D883" s="107"/>
      <c r="E883" s="38"/>
      <c r="F883" s="144"/>
      <c r="G883" s="58"/>
      <c r="H883" s="38"/>
      <c r="I883" s="38"/>
    </row>
    <row r="884" spans="1:9" ht="70.5" customHeight="1">
      <c r="A884" s="117">
        <f>A881</f>
        <v>4</v>
      </c>
      <c r="B884" s="117" t="str">
        <f>B881</f>
        <v>.</v>
      </c>
      <c r="C884" s="117">
        <f>C881</f>
        <v>8</v>
      </c>
      <c r="D884" s="107">
        <f>D881+1</f>
        <v>13</v>
      </c>
      <c r="E884" s="15" t="s">
        <v>396</v>
      </c>
      <c r="F884" s="144"/>
      <c r="G884" s="58"/>
      <c r="H884" s="38"/>
      <c r="I884" s="38"/>
    </row>
    <row r="885" spans="1:9" ht="16.5">
      <c r="A885" s="117"/>
      <c r="B885" s="117"/>
      <c r="C885" s="117"/>
      <c r="D885" s="107"/>
      <c r="E885" s="15" t="s">
        <v>115</v>
      </c>
      <c r="F885" s="144">
        <v>1</v>
      </c>
      <c r="G885" s="58"/>
      <c r="H885" s="11">
        <f>F885*G885</f>
        <v>0</v>
      </c>
      <c r="I885" s="38"/>
    </row>
    <row r="886" spans="1:9" ht="16.5">
      <c r="A886" s="117"/>
      <c r="B886" s="117"/>
      <c r="C886" s="117"/>
      <c r="D886" s="107"/>
      <c r="E886" s="38"/>
      <c r="F886" s="144"/>
      <c r="G886" s="58"/>
      <c r="H886" s="38"/>
      <c r="I886" s="38"/>
    </row>
    <row r="887" spans="1:9" ht="82.5">
      <c r="A887" s="117">
        <f>A884</f>
        <v>4</v>
      </c>
      <c r="B887" s="117" t="str">
        <f>B884</f>
        <v>.</v>
      </c>
      <c r="C887" s="117">
        <f>C884</f>
        <v>8</v>
      </c>
      <c r="D887" s="107">
        <f>D884+1</f>
        <v>14</v>
      </c>
      <c r="E887" s="15" t="s">
        <v>397</v>
      </c>
      <c r="F887" s="144"/>
      <c r="G887" s="58"/>
      <c r="H887" s="38"/>
      <c r="I887" s="38"/>
    </row>
    <row r="888" spans="1:9" ht="16.5">
      <c r="A888" s="56"/>
      <c r="B888" s="56"/>
      <c r="C888" s="56"/>
      <c r="D888" s="56"/>
      <c r="E888" s="15" t="s">
        <v>115</v>
      </c>
      <c r="F888" s="144">
        <v>1</v>
      </c>
      <c r="G888" s="58"/>
      <c r="H888" s="11">
        <f>F888*G888</f>
        <v>0</v>
      </c>
      <c r="I888" s="38"/>
    </row>
    <row r="889" spans="1:9" ht="16.5">
      <c r="A889" s="56"/>
      <c r="B889" s="56"/>
      <c r="C889" s="56"/>
      <c r="D889" s="56"/>
      <c r="E889" s="38"/>
      <c r="F889" s="57"/>
      <c r="G889" s="58"/>
      <c r="H889" s="38"/>
      <c r="I889" s="38"/>
    </row>
    <row r="890" spans="1:9" ht="17.25" thickBot="1">
      <c r="A890" s="56"/>
      <c r="B890" s="56"/>
      <c r="C890" s="56"/>
      <c r="D890" s="56"/>
      <c r="E890" s="150" t="s">
        <v>398</v>
      </c>
      <c r="F890" s="151"/>
      <c r="G890" s="152"/>
      <c r="H890" s="97"/>
      <c r="I890" s="38"/>
    </row>
    <row r="891" spans="1:9" ht="17.25" thickTop="1">
      <c r="A891" s="56"/>
      <c r="B891" s="56"/>
      <c r="C891" s="56"/>
      <c r="D891" s="56"/>
      <c r="E891" s="38"/>
      <c r="F891" s="57"/>
      <c r="G891" s="58"/>
      <c r="H891" s="38"/>
      <c r="I891" s="38"/>
    </row>
    <row r="892" spans="1:12" s="37" customFormat="1" ht="16.5">
      <c r="A892" s="7">
        <f>A787</f>
        <v>3</v>
      </c>
      <c r="B892" s="18" t="s">
        <v>81</v>
      </c>
      <c r="C892" s="140">
        <f>C697</f>
        <v>4</v>
      </c>
      <c r="D892" s="140">
        <f>D787+1</f>
        <v>9</v>
      </c>
      <c r="E892" s="9" t="s">
        <v>399</v>
      </c>
      <c r="F892" s="99"/>
      <c r="G892" s="100"/>
      <c r="H892" s="101"/>
      <c r="I892" s="36"/>
      <c r="J892" s="36"/>
      <c r="K892" s="36"/>
      <c r="L892" s="36"/>
    </row>
    <row r="893" spans="1:12" s="37" customFormat="1" ht="16.5">
      <c r="A893" s="7"/>
      <c r="B893" s="18"/>
      <c r="C893" s="18"/>
      <c r="D893" s="7"/>
      <c r="E893" s="9"/>
      <c r="F893" s="99"/>
      <c r="G893" s="100"/>
      <c r="H893" s="101"/>
      <c r="I893" s="36"/>
      <c r="J893" s="36"/>
      <c r="K893" s="36"/>
      <c r="L893" s="36"/>
    </row>
    <row r="894" spans="1:8" ht="16.5">
      <c r="A894" s="14">
        <f>C892</f>
        <v>4</v>
      </c>
      <c r="B894" s="8" t="s">
        <v>81</v>
      </c>
      <c r="C894" s="14">
        <f>D892</f>
        <v>9</v>
      </c>
      <c r="D894" s="14">
        <f>1</f>
        <v>1</v>
      </c>
      <c r="E894" s="15" t="s">
        <v>400</v>
      </c>
      <c r="F894" s="102"/>
      <c r="G894" s="103"/>
      <c r="H894" s="104"/>
    </row>
    <row r="895" spans="4:8" ht="16.5">
      <c r="D895" s="14"/>
      <c r="E895" s="15" t="s">
        <v>82</v>
      </c>
      <c r="F895" s="11">
        <v>40</v>
      </c>
      <c r="H895" s="11">
        <f>F895*G895</f>
        <v>0</v>
      </c>
    </row>
    <row r="896" spans="4:6" ht="16.5">
      <c r="D896" s="14"/>
      <c r="F896" s="11"/>
    </row>
    <row r="897" spans="1:8" ht="33">
      <c r="A897" s="14">
        <f>A894</f>
        <v>4</v>
      </c>
      <c r="B897" s="8" t="str">
        <f>B894</f>
        <v>.</v>
      </c>
      <c r="C897" s="14">
        <f>C894</f>
        <v>9</v>
      </c>
      <c r="D897" s="14">
        <f>D894+1</f>
        <v>2</v>
      </c>
      <c r="E897" s="15" t="s">
        <v>401</v>
      </c>
      <c r="F897" s="102"/>
      <c r="G897" s="103"/>
      <c r="H897" s="104"/>
    </row>
    <row r="898" spans="4:8" ht="16.5">
      <c r="D898" s="14"/>
      <c r="E898" s="15" t="s">
        <v>79</v>
      </c>
      <c r="F898" s="11">
        <v>6</v>
      </c>
      <c r="H898" s="11">
        <f>F898*G898</f>
        <v>0</v>
      </c>
    </row>
    <row r="899" spans="4:6" ht="16.5">
      <c r="D899" s="14"/>
      <c r="F899" s="11"/>
    </row>
    <row r="900" spans="1:8" ht="45.75" customHeight="1">
      <c r="A900" s="14">
        <f>A897</f>
        <v>4</v>
      </c>
      <c r="B900" s="8" t="str">
        <f>B897</f>
        <v>.</v>
      </c>
      <c r="C900" s="14">
        <f>C897</f>
        <v>9</v>
      </c>
      <c r="D900" s="14">
        <f>D897+1</f>
        <v>3</v>
      </c>
      <c r="E900" s="15" t="s">
        <v>2</v>
      </c>
      <c r="F900" s="102"/>
      <c r="G900" s="103"/>
      <c r="H900" s="104"/>
    </row>
    <row r="901" spans="4:8" ht="16.5">
      <c r="D901" s="14"/>
      <c r="E901" s="15" t="s">
        <v>80</v>
      </c>
      <c r="F901" s="11">
        <v>15</v>
      </c>
      <c r="H901" s="11">
        <f>F901*G901</f>
        <v>0</v>
      </c>
    </row>
    <row r="902" spans="4:6" ht="16.5">
      <c r="D902" s="14"/>
      <c r="F902" s="11"/>
    </row>
    <row r="903" spans="1:8" ht="33">
      <c r="A903" s="14">
        <f>A900</f>
        <v>4</v>
      </c>
      <c r="B903" s="8" t="str">
        <f>B900</f>
        <v>.</v>
      </c>
      <c r="C903" s="14">
        <f>C900</f>
        <v>9</v>
      </c>
      <c r="D903" s="14">
        <f>D900+1</f>
        <v>4</v>
      </c>
      <c r="E903" s="15" t="s">
        <v>402</v>
      </c>
      <c r="F903" s="102"/>
      <c r="G903" s="103"/>
      <c r="H903" s="104"/>
    </row>
    <row r="904" spans="4:8" ht="16.5">
      <c r="D904" s="14"/>
      <c r="E904" s="15" t="s">
        <v>78</v>
      </c>
      <c r="F904" s="11">
        <v>150</v>
      </c>
      <c r="H904" s="11">
        <f>F904*G904</f>
        <v>0</v>
      </c>
    </row>
    <row r="905" spans="4:6" ht="16.5">
      <c r="D905" s="14"/>
      <c r="F905" s="11"/>
    </row>
    <row r="906" spans="1:8" ht="49.5">
      <c r="A906" s="14">
        <f>A897</f>
        <v>4</v>
      </c>
      <c r="B906" s="8" t="str">
        <f>B897</f>
        <v>.</v>
      </c>
      <c r="C906" s="14">
        <f>C903</f>
        <v>9</v>
      </c>
      <c r="D906" s="14">
        <f>D903+1</f>
        <v>5</v>
      </c>
      <c r="E906" s="15" t="s">
        <v>3</v>
      </c>
      <c r="F906" s="102"/>
      <c r="G906" s="103"/>
      <c r="H906" s="104"/>
    </row>
    <row r="907" spans="4:8" ht="16.5">
      <c r="D907" s="14"/>
      <c r="E907" s="15" t="s">
        <v>80</v>
      </c>
      <c r="F907" s="11">
        <v>294</v>
      </c>
      <c r="H907" s="11">
        <f>F907*G907</f>
        <v>0</v>
      </c>
    </row>
    <row r="908" spans="4:6" ht="16.5">
      <c r="D908" s="14"/>
      <c r="F908" s="11"/>
    </row>
    <row r="909" spans="1:8" ht="129.75" customHeight="1">
      <c r="A909" s="14">
        <f>A906</f>
        <v>4</v>
      </c>
      <c r="B909" s="8" t="str">
        <f>B906</f>
        <v>.</v>
      </c>
      <c r="C909" s="14">
        <f>C906</f>
        <v>9</v>
      </c>
      <c r="D909" s="14">
        <f>D906+1</f>
        <v>6</v>
      </c>
      <c r="E909" s="15" t="s">
        <v>149</v>
      </c>
      <c r="F909" s="11"/>
      <c r="G909" s="103"/>
      <c r="H909" s="104"/>
    </row>
    <row r="910" spans="5:8" ht="16.5">
      <c r="E910" s="15" t="s">
        <v>80</v>
      </c>
      <c r="F910" s="11">
        <v>176.4</v>
      </c>
      <c r="H910" s="11">
        <f>F910*G910</f>
        <v>0</v>
      </c>
    </row>
    <row r="911" spans="4:6" ht="16.5">
      <c r="D911" s="14"/>
      <c r="F911" s="11"/>
    </row>
    <row r="912" spans="1:12" ht="43.5" customHeight="1">
      <c r="A912" s="14">
        <f>A909</f>
        <v>4</v>
      </c>
      <c r="B912" s="8" t="str">
        <f>B909</f>
        <v>.</v>
      </c>
      <c r="C912" s="14">
        <f>C909</f>
        <v>9</v>
      </c>
      <c r="D912" s="14">
        <f>D909+1</f>
        <v>7</v>
      </c>
      <c r="E912" s="15" t="s">
        <v>403</v>
      </c>
      <c r="F912" s="102"/>
      <c r="G912" s="103"/>
      <c r="H912" s="104"/>
      <c r="L912" s="15"/>
    </row>
    <row r="913" spans="4:8" ht="16.5">
      <c r="D913" s="14"/>
      <c r="E913" s="15" t="s">
        <v>78</v>
      </c>
      <c r="F913" s="11">
        <v>588</v>
      </c>
      <c r="H913" s="11">
        <f>F913*G913</f>
        <v>0</v>
      </c>
    </row>
    <row r="914" spans="4:6" ht="16.5">
      <c r="D914" s="14"/>
      <c r="F914" s="11"/>
    </row>
    <row r="915" spans="1:8" ht="102" customHeight="1">
      <c r="A915" s="14">
        <f>A912</f>
        <v>4</v>
      </c>
      <c r="B915" s="8" t="s">
        <v>81</v>
      </c>
      <c r="C915" s="14">
        <f>C912</f>
        <v>9</v>
      </c>
      <c r="D915" s="14">
        <f>D912+1</f>
        <v>8</v>
      </c>
      <c r="E915" s="15" t="s">
        <v>404</v>
      </c>
      <c r="F915" s="102"/>
      <c r="G915" s="103"/>
      <c r="H915" s="104"/>
    </row>
    <row r="916" spans="4:8" ht="16.5">
      <c r="D916" s="14"/>
      <c r="E916" s="15" t="s">
        <v>82</v>
      </c>
      <c r="F916" s="11">
        <v>160</v>
      </c>
      <c r="H916" s="11">
        <f>F916*G916</f>
        <v>0</v>
      </c>
    </row>
    <row r="917" spans="4:6" ht="16.5">
      <c r="D917" s="14"/>
      <c r="F917" s="11"/>
    </row>
    <row r="918" spans="1:8" ht="114.75" customHeight="1">
      <c r="A918" s="14">
        <f>A915</f>
        <v>4</v>
      </c>
      <c r="B918" s="8" t="s">
        <v>81</v>
      </c>
      <c r="C918" s="14">
        <f>C915</f>
        <v>9</v>
      </c>
      <c r="D918" s="14">
        <f>D915+1</f>
        <v>9</v>
      </c>
      <c r="E918" s="15" t="s">
        <v>405</v>
      </c>
      <c r="F918" s="102"/>
      <c r="G918" s="103"/>
      <c r="H918" s="104"/>
    </row>
    <row r="919" spans="5:8" ht="16.5">
      <c r="E919" s="15" t="s">
        <v>79</v>
      </c>
      <c r="F919" s="11">
        <v>3</v>
      </c>
      <c r="H919" s="11">
        <f>F919*G919</f>
        <v>0</v>
      </c>
    </row>
    <row r="920" spans="4:6" ht="16.5">
      <c r="D920" s="14"/>
      <c r="F920" s="11"/>
    </row>
    <row r="921" spans="1:8" ht="57.75" customHeight="1">
      <c r="A921" s="14">
        <f>A918</f>
        <v>4</v>
      </c>
      <c r="B921" s="8" t="str">
        <f>B918</f>
        <v>.</v>
      </c>
      <c r="C921" s="14">
        <f>C918</f>
        <v>9</v>
      </c>
      <c r="D921" s="14">
        <f>D918+1</f>
        <v>10</v>
      </c>
      <c r="E921" s="15" t="s">
        <v>58</v>
      </c>
      <c r="F921" s="102"/>
      <c r="G921" s="103"/>
      <c r="H921" s="104"/>
    </row>
    <row r="922" spans="4:8" ht="16.5">
      <c r="D922" s="14"/>
      <c r="E922" s="15" t="s">
        <v>79</v>
      </c>
      <c r="F922" s="11">
        <v>1</v>
      </c>
      <c r="H922" s="11">
        <f>F922*G922</f>
        <v>0</v>
      </c>
    </row>
    <row r="923" spans="4:6" ht="16.5">
      <c r="D923" s="14"/>
      <c r="F923" s="11"/>
    </row>
    <row r="924" spans="1:8" ht="66">
      <c r="A924" s="14">
        <f>A921</f>
        <v>4</v>
      </c>
      <c r="B924" s="8" t="str">
        <f>B921</f>
        <v>.</v>
      </c>
      <c r="C924" s="14">
        <f>C921</f>
        <v>9</v>
      </c>
      <c r="D924" s="14">
        <f>D921+1</f>
        <v>11</v>
      </c>
      <c r="E924" s="15" t="s">
        <v>406</v>
      </c>
      <c r="F924" s="102"/>
      <c r="G924" s="103"/>
      <c r="H924" s="104"/>
    </row>
    <row r="925" spans="4:8" ht="16.5">
      <c r="D925" s="14"/>
      <c r="E925" s="15" t="s">
        <v>79</v>
      </c>
      <c r="F925" s="11">
        <v>1</v>
      </c>
      <c r="H925" s="11">
        <f>F925*G925</f>
        <v>0</v>
      </c>
    </row>
    <row r="926" spans="4:6" ht="16.5">
      <c r="D926" s="14"/>
      <c r="F926" s="11"/>
    </row>
    <row r="927" spans="1:8" ht="49.5">
      <c r="A927" s="14">
        <f>A924</f>
        <v>4</v>
      </c>
      <c r="B927" s="8" t="str">
        <f>B924</f>
        <v>.</v>
      </c>
      <c r="C927" s="14">
        <f>C924</f>
        <v>9</v>
      </c>
      <c r="D927" s="14">
        <f>D924+1</f>
        <v>12</v>
      </c>
      <c r="E927" s="15" t="s">
        <v>407</v>
      </c>
      <c r="F927" s="102"/>
      <c r="G927" s="103"/>
      <c r="H927" s="104"/>
    </row>
    <row r="928" spans="4:8" ht="16.5">
      <c r="D928" s="14"/>
      <c r="E928" s="15" t="s">
        <v>79</v>
      </c>
      <c r="F928" s="11">
        <v>1</v>
      </c>
      <c r="H928" s="11">
        <f>F928*G928</f>
        <v>0</v>
      </c>
    </row>
    <row r="929" spans="4:6" ht="16.5">
      <c r="D929" s="14"/>
      <c r="F929" s="11"/>
    </row>
    <row r="930" spans="1:8" ht="57.75" customHeight="1">
      <c r="A930" s="14">
        <f>A927</f>
        <v>4</v>
      </c>
      <c r="B930" s="8" t="str">
        <f>B927</f>
        <v>.</v>
      </c>
      <c r="C930" s="14">
        <f>C927</f>
        <v>9</v>
      </c>
      <c r="D930" s="14">
        <f>D927+1</f>
        <v>13</v>
      </c>
      <c r="E930" s="15" t="s">
        <v>408</v>
      </c>
      <c r="F930" s="102"/>
      <c r="G930" s="103"/>
      <c r="H930" s="104"/>
    </row>
    <row r="931" spans="4:8" ht="16.5">
      <c r="D931" s="14"/>
      <c r="E931" s="15" t="s">
        <v>79</v>
      </c>
      <c r="F931" s="11">
        <v>1</v>
      </c>
      <c r="H931" s="11">
        <f>F931*G931</f>
        <v>0</v>
      </c>
    </row>
    <row r="932" spans="4:6" ht="16.5">
      <c r="D932" s="14"/>
      <c r="F932" s="11"/>
    </row>
    <row r="933" spans="1:8" ht="66">
      <c r="A933" s="14">
        <f>A930</f>
        <v>4</v>
      </c>
      <c r="B933" s="8" t="str">
        <f>B930</f>
        <v>.</v>
      </c>
      <c r="C933" s="14">
        <f>C930</f>
        <v>9</v>
      </c>
      <c r="D933" s="14">
        <f>D930+1</f>
        <v>14</v>
      </c>
      <c r="E933" s="15" t="s">
        <v>409</v>
      </c>
      <c r="F933" s="102"/>
      <c r="G933" s="103"/>
      <c r="H933" s="104"/>
    </row>
    <row r="934" spans="4:8" ht="16.5">
      <c r="D934" s="14"/>
      <c r="E934" s="15" t="s">
        <v>79</v>
      </c>
      <c r="F934" s="11">
        <v>1</v>
      </c>
      <c r="H934" s="11">
        <f>F934*G934</f>
        <v>0</v>
      </c>
    </row>
    <row r="935" spans="4:6" ht="16.5">
      <c r="D935" s="14"/>
      <c r="F935" s="11"/>
    </row>
    <row r="936" spans="1:8" ht="66">
      <c r="A936" s="14">
        <f>A933</f>
        <v>4</v>
      </c>
      <c r="B936" s="8" t="str">
        <f>B933</f>
        <v>.</v>
      </c>
      <c r="C936" s="14">
        <f>C933</f>
        <v>9</v>
      </c>
      <c r="D936" s="14">
        <f>D933+1</f>
        <v>15</v>
      </c>
      <c r="E936" s="15" t="s">
        <v>410</v>
      </c>
      <c r="F936" s="102"/>
      <c r="G936" s="103"/>
      <c r="H936" s="104"/>
    </row>
    <row r="937" spans="4:8" ht="16.5">
      <c r="D937" s="14"/>
      <c r="E937" s="15" t="s">
        <v>79</v>
      </c>
      <c r="F937" s="11">
        <v>1</v>
      </c>
      <c r="H937" s="11">
        <f>F937*G937</f>
        <v>0</v>
      </c>
    </row>
    <row r="938" spans="4:6" ht="16.5">
      <c r="D938" s="14"/>
      <c r="F938" s="11"/>
    </row>
    <row r="939" spans="1:8" ht="16.5">
      <c r="A939" s="14">
        <f>A933</f>
        <v>4</v>
      </c>
      <c r="B939" s="8" t="str">
        <f>B933</f>
        <v>.</v>
      </c>
      <c r="C939" s="14">
        <f>C936</f>
        <v>9</v>
      </c>
      <c r="D939" s="14">
        <f>D936+1</f>
        <v>16</v>
      </c>
      <c r="E939" s="15" t="s">
        <v>411</v>
      </c>
      <c r="F939" s="102"/>
      <c r="G939" s="103"/>
      <c r="H939" s="104"/>
    </row>
    <row r="940" spans="4:8" ht="16.5">
      <c r="D940" s="14"/>
      <c r="E940" s="15" t="s">
        <v>79</v>
      </c>
      <c r="F940" s="11">
        <v>1</v>
      </c>
      <c r="H940" s="11">
        <f>F940*G940</f>
        <v>0</v>
      </c>
    </row>
    <row r="941" spans="4:6" ht="16.5">
      <c r="D941" s="14"/>
      <c r="F941" s="11"/>
    </row>
    <row r="942" spans="1:8" ht="16.5">
      <c r="A942" s="14">
        <f>A939</f>
        <v>4</v>
      </c>
      <c r="B942" s="8" t="str">
        <f>B939</f>
        <v>.</v>
      </c>
      <c r="C942" s="14">
        <f>C939</f>
        <v>9</v>
      </c>
      <c r="D942" s="14">
        <f>D939+1</f>
        <v>17</v>
      </c>
      <c r="E942" s="15" t="s">
        <v>412</v>
      </c>
      <c r="F942" s="102"/>
      <c r="G942" s="103"/>
      <c r="H942" s="104"/>
    </row>
    <row r="943" spans="4:8" ht="16.5">
      <c r="D943" s="14"/>
      <c r="E943" s="15" t="s">
        <v>82</v>
      </c>
      <c r="F943" s="11">
        <v>40</v>
      </c>
      <c r="H943" s="11">
        <f>F943*G943</f>
        <v>0</v>
      </c>
    </row>
    <row r="944" spans="4:6" ht="16.5">
      <c r="D944" s="14"/>
      <c r="F944" s="11"/>
    </row>
    <row r="945" spans="1:8" ht="33">
      <c r="A945" s="14">
        <f>A942</f>
        <v>4</v>
      </c>
      <c r="B945" s="8" t="str">
        <f>B942</f>
        <v>.</v>
      </c>
      <c r="C945" s="14">
        <f>C942</f>
        <v>9</v>
      </c>
      <c r="D945" s="14">
        <f>D942+1</f>
        <v>18</v>
      </c>
      <c r="E945" s="15" t="s">
        <v>413</v>
      </c>
      <c r="F945" s="102"/>
      <c r="G945" s="103"/>
      <c r="H945" s="104"/>
    </row>
    <row r="946" spans="4:8" ht="16.5">
      <c r="D946" s="14"/>
      <c r="E946" s="15" t="s">
        <v>82</v>
      </c>
      <c r="F946" s="11">
        <v>80</v>
      </c>
      <c r="H946" s="11">
        <f>F946*G946</f>
        <v>0</v>
      </c>
    </row>
    <row r="947" spans="4:6" ht="16.5">
      <c r="D947" s="14"/>
      <c r="F947" s="11"/>
    </row>
    <row r="948" spans="1:8" ht="130.5" customHeight="1">
      <c r="A948" s="14">
        <f>A945</f>
        <v>4</v>
      </c>
      <c r="B948" s="8" t="str">
        <f>B945</f>
        <v>.</v>
      </c>
      <c r="C948" s="14">
        <f>C945</f>
        <v>9</v>
      </c>
      <c r="D948" s="14">
        <f>D945+1</f>
        <v>19</v>
      </c>
      <c r="E948" s="15" t="s">
        <v>150</v>
      </c>
      <c r="F948" s="102"/>
      <c r="G948" s="103"/>
      <c r="H948" s="104"/>
    </row>
    <row r="949" spans="5:8" ht="16.5">
      <c r="E949" s="15" t="s">
        <v>80</v>
      </c>
      <c r="F949" s="11">
        <v>33</v>
      </c>
      <c r="H949" s="11">
        <f>F949*G949</f>
        <v>0</v>
      </c>
    </row>
    <row r="950" ht="16.5">
      <c r="F950" s="11"/>
    </row>
    <row r="951" spans="1:8" ht="33">
      <c r="A951" s="14">
        <f>A948</f>
        <v>4</v>
      </c>
      <c r="B951" s="8" t="str">
        <f>B948</f>
        <v>.</v>
      </c>
      <c r="C951" s="14">
        <f>C948</f>
        <v>9</v>
      </c>
      <c r="D951" s="14">
        <f>D948+1</f>
        <v>20</v>
      </c>
      <c r="E951" s="15" t="s">
        <v>414</v>
      </c>
      <c r="F951" s="102"/>
      <c r="G951" s="103"/>
      <c r="H951" s="104"/>
    </row>
    <row r="952" spans="5:8" ht="16.5">
      <c r="E952" s="15" t="s">
        <v>79</v>
      </c>
      <c r="F952" s="11">
        <v>20</v>
      </c>
      <c r="H952" s="11">
        <f>F952*G952</f>
        <v>0</v>
      </c>
    </row>
    <row r="953" ht="16.5">
      <c r="F953" s="11"/>
    </row>
    <row r="954" spans="5:8" ht="17.25" thickBot="1">
      <c r="E954" s="94" t="s">
        <v>415</v>
      </c>
      <c r="F954" s="94"/>
      <c r="G954" s="97"/>
      <c r="H954" s="105">
        <f>SUM(H894:H953)</f>
        <v>0</v>
      </c>
    </row>
    <row r="955" spans="5:9" ht="17.25" thickTop="1">
      <c r="E955" s="9"/>
      <c r="F955" s="26"/>
      <c r="G955" s="26"/>
      <c r="I955" s="38"/>
    </row>
    <row r="956" spans="1:12" s="46" customFormat="1" ht="15" customHeight="1">
      <c r="A956" s="7">
        <f>A892</f>
        <v>3</v>
      </c>
      <c r="B956" s="18" t="s">
        <v>81</v>
      </c>
      <c r="C956" s="7">
        <f>C892</f>
        <v>4</v>
      </c>
      <c r="D956" s="7">
        <f>D892+1</f>
        <v>10</v>
      </c>
      <c r="E956" s="172" t="s">
        <v>416</v>
      </c>
      <c r="F956" s="171"/>
      <c r="G956" s="26"/>
      <c r="H956" s="35"/>
      <c r="J956" s="15"/>
      <c r="K956" s="15"/>
      <c r="L956" s="15"/>
    </row>
    <row r="957" spans="1:12" s="46" customFormat="1" ht="15" customHeight="1">
      <c r="A957" s="7"/>
      <c r="B957" s="18"/>
      <c r="C957" s="18"/>
      <c r="D957" s="18"/>
      <c r="E957" s="9"/>
      <c r="F957" s="141"/>
      <c r="G957" s="26"/>
      <c r="H957" s="35"/>
      <c r="J957" s="15"/>
      <c r="K957" s="15"/>
      <c r="L957" s="15"/>
    </row>
    <row r="958" spans="1:12" s="46" customFormat="1" ht="33.75" customHeight="1">
      <c r="A958" s="7"/>
      <c r="B958" s="18"/>
      <c r="C958" s="18"/>
      <c r="D958" s="18"/>
      <c r="E958" s="172" t="s">
        <v>4</v>
      </c>
      <c r="F958" s="172"/>
      <c r="G958" s="172"/>
      <c r="H958" s="172"/>
      <c r="J958" s="15"/>
      <c r="K958" s="15"/>
      <c r="L958" s="15"/>
    </row>
    <row r="959" spans="1:12" s="46" customFormat="1" ht="16.5">
      <c r="A959" s="7"/>
      <c r="B959" s="18"/>
      <c r="C959" s="18"/>
      <c r="D959" s="18"/>
      <c r="E959" s="9"/>
      <c r="F959" s="9"/>
      <c r="G959" s="26"/>
      <c r="H959" s="9"/>
      <c r="J959" s="15"/>
      <c r="K959" s="15"/>
      <c r="L959" s="15"/>
    </row>
    <row r="960" spans="1:7" s="9" customFormat="1" ht="15" customHeight="1">
      <c r="A960" s="18">
        <f>C956</f>
        <v>4</v>
      </c>
      <c r="C960" s="18">
        <f>D956</f>
        <v>10</v>
      </c>
      <c r="D960" s="9">
        <v>10.1</v>
      </c>
      <c r="E960" s="9" t="s">
        <v>94</v>
      </c>
      <c r="G960" s="26"/>
    </row>
    <row r="961" spans="1:9" ht="16.5">
      <c r="A961" s="56"/>
      <c r="B961" s="56"/>
      <c r="C961" s="56"/>
      <c r="D961" s="56"/>
      <c r="E961" s="149"/>
      <c r="F961" s="90"/>
      <c r="G961" s="76"/>
      <c r="H961" s="77"/>
      <c r="I961" s="38"/>
    </row>
    <row r="962" spans="1:9" ht="66">
      <c r="A962" s="8">
        <f>A960</f>
        <v>4</v>
      </c>
      <c r="B962" s="117" t="s">
        <v>81</v>
      </c>
      <c r="C962" s="22">
        <f>D960</f>
        <v>10.1</v>
      </c>
      <c r="D962" s="107">
        <f>1</f>
        <v>1</v>
      </c>
      <c r="E962" s="15" t="s">
        <v>417</v>
      </c>
      <c r="F962" s="38"/>
      <c r="G962" s="58"/>
      <c r="H962" s="104"/>
      <c r="I962" s="38"/>
    </row>
    <row r="963" spans="1:9" ht="16.5">
      <c r="A963" s="56"/>
      <c r="B963" s="121"/>
      <c r="C963" s="121"/>
      <c r="D963" s="121"/>
      <c r="E963" s="15" t="s">
        <v>82</v>
      </c>
      <c r="F963" s="11">
        <v>7</v>
      </c>
      <c r="H963" s="11">
        <f>F963*G963</f>
        <v>0</v>
      </c>
      <c r="I963" s="38"/>
    </row>
    <row r="964" spans="1:9" ht="16.5">
      <c r="A964" s="56"/>
      <c r="B964" s="121"/>
      <c r="C964" s="121"/>
      <c r="D964" s="121"/>
      <c r="F964" s="11"/>
      <c r="I964" s="38"/>
    </row>
    <row r="965" spans="1:9" ht="66">
      <c r="A965" s="8">
        <f>A962</f>
        <v>4</v>
      </c>
      <c r="B965" s="117" t="s">
        <v>81</v>
      </c>
      <c r="C965" s="22">
        <f>C962</f>
        <v>10.1</v>
      </c>
      <c r="D965" s="107">
        <f>D962+1</f>
        <v>2</v>
      </c>
      <c r="E965" s="15" t="s">
        <v>418</v>
      </c>
      <c r="F965" s="11"/>
      <c r="I965" s="38"/>
    </row>
    <row r="966" spans="1:9" ht="16.5">
      <c r="A966" s="56"/>
      <c r="B966" s="121"/>
      <c r="C966" s="121"/>
      <c r="D966" s="145"/>
      <c r="E966" s="15" t="s">
        <v>82</v>
      </c>
      <c r="F966" s="11">
        <v>378</v>
      </c>
      <c r="H966" s="11">
        <f>F966*G966</f>
        <v>0</v>
      </c>
      <c r="I966" s="38"/>
    </row>
    <row r="967" spans="1:9" ht="16.5">
      <c r="A967" s="38"/>
      <c r="B967" s="121"/>
      <c r="C967" s="121"/>
      <c r="D967" s="145"/>
      <c r="F967" s="11"/>
      <c r="I967" s="38"/>
    </row>
    <row r="968" spans="1:9" ht="33">
      <c r="A968" s="8">
        <f>A965</f>
        <v>4</v>
      </c>
      <c r="B968" s="117" t="s">
        <v>81</v>
      </c>
      <c r="C968" s="22">
        <f>C965</f>
        <v>10.1</v>
      </c>
      <c r="D968" s="107">
        <f>D965+1</f>
        <v>3</v>
      </c>
      <c r="E968" s="15" t="s">
        <v>419</v>
      </c>
      <c r="F968" s="11"/>
      <c r="G968" s="79"/>
      <c r="I968" s="38"/>
    </row>
    <row r="969" spans="1:9" ht="16.5">
      <c r="A969" s="8"/>
      <c r="B969" s="121"/>
      <c r="C969" s="121"/>
      <c r="D969" s="145"/>
      <c r="E969" s="15" t="s">
        <v>82</v>
      </c>
      <c r="F969" s="11">
        <v>9</v>
      </c>
      <c r="H969" s="11">
        <f>F969*G969</f>
        <v>0</v>
      </c>
      <c r="I969" s="38"/>
    </row>
    <row r="970" spans="1:9" ht="16.5">
      <c r="A970" s="56"/>
      <c r="B970" s="121"/>
      <c r="C970" s="121"/>
      <c r="D970" s="145"/>
      <c r="F970" s="11"/>
      <c r="I970" s="38"/>
    </row>
    <row r="971" spans="1:9" ht="33">
      <c r="A971" s="8">
        <f>A968</f>
        <v>4</v>
      </c>
      <c r="B971" s="117" t="s">
        <v>81</v>
      </c>
      <c r="C971" s="22">
        <f>C968</f>
        <v>10.1</v>
      </c>
      <c r="D971" s="107">
        <f>D968+1</f>
        <v>4</v>
      </c>
      <c r="E971" s="15" t="s">
        <v>420</v>
      </c>
      <c r="F971" s="11"/>
      <c r="I971" s="38"/>
    </row>
    <row r="972" spans="1:9" ht="16.5">
      <c r="A972" s="56"/>
      <c r="B972" s="121"/>
      <c r="C972" s="121"/>
      <c r="D972" s="145"/>
      <c r="E972" s="15" t="s">
        <v>82</v>
      </c>
      <c r="F972" s="11">
        <v>380</v>
      </c>
      <c r="G972" s="79"/>
      <c r="H972" s="11">
        <f>F972*G972</f>
        <v>0</v>
      </c>
      <c r="I972" s="38"/>
    </row>
    <row r="973" spans="1:9" ht="16.5">
      <c r="A973" s="56"/>
      <c r="B973" s="121"/>
      <c r="C973" s="121"/>
      <c r="D973" s="145"/>
      <c r="F973" s="11"/>
      <c r="I973" s="38"/>
    </row>
    <row r="974" spans="1:9" ht="31.5" customHeight="1">
      <c r="A974" s="8">
        <f>A971</f>
        <v>4</v>
      </c>
      <c r="B974" s="117" t="s">
        <v>81</v>
      </c>
      <c r="C974" s="22">
        <f>C971</f>
        <v>10.1</v>
      </c>
      <c r="D974" s="107">
        <f>D971+1</f>
        <v>5</v>
      </c>
      <c r="E974" s="15" t="s">
        <v>421</v>
      </c>
      <c r="F974" s="11"/>
      <c r="I974" s="38"/>
    </row>
    <row r="975" spans="1:9" ht="16.5">
      <c r="A975" s="56"/>
      <c r="B975" s="56"/>
      <c r="C975" s="56"/>
      <c r="D975" s="119"/>
      <c r="E975" s="153" t="s">
        <v>82</v>
      </c>
      <c r="F975" s="11">
        <v>380</v>
      </c>
      <c r="G975" s="79"/>
      <c r="H975" s="11">
        <f>F975*G975</f>
        <v>0</v>
      </c>
      <c r="I975" s="38"/>
    </row>
    <row r="976" spans="1:9" ht="16.5">
      <c r="A976" s="56"/>
      <c r="B976" s="56"/>
      <c r="C976" s="56"/>
      <c r="D976" s="119"/>
      <c r="F976" s="102"/>
      <c r="G976" s="154"/>
      <c r="H976" s="155"/>
      <c r="I976" s="38"/>
    </row>
    <row r="977" spans="1:9" ht="16.5">
      <c r="A977" s="8">
        <f>A974</f>
        <v>4</v>
      </c>
      <c r="B977" s="117" t="s">
        <v>81</v>
      </c>
      <c r="C977" s="22">
        <f>C974</f>
        <v>10.1</v>
      </c>
      <c r="D977" s="107">
        <f>D974+1</f>
        <v>6</v>
      </c>
      <c r="E977" s="15" t="s">
        <v>137</v>
      </c>
      <c r="F977" s="11"/>
      <c r="I977" s="38"/>
    </row>
    <row r="978" spans="1:9" ht="16.5">
      <c r="A978" s="56"/>
      <c r="B978" s="56"/>
      <c r="C978" s="121"/>
      <c r="D978" s="145"/>
      <c r="E978" s="153" t="s">
        <v>82</v>
      </c>
      <c r="F978" s="11">
        <v>378</v>
      </c>
      <c r="G978" s="79"/>
      <c r="H978" s="11">
        <f>F978*G978</f>
        <v>0</v>
      </c>
      <c r="I978" s="38"/>
    </row>
    <row r="979" spans="1:9" ht="16.5">
      <c r="A979" s="56"/>
      <c r="B979" s="56"/>
      <c r="C979" s="121"/>
      <c r="D979" s="121"/>
      <c r="F979" s="11"/>
      <c r="I979" s="38"/>
    </row>
    <row r="980" spans="1:9" ht="100.5" customHeight="1">
      <c r="A980" s="8">
        <f>A977</f>
        <v>4</v>
      </c>
      <c r="B980" s="117" t="s">
        <v>81</v>
      </c>
      <c r="C980" s="22">
        <f>C977</f>
        <v>10.1</v>
      </c>
      <c r="D980" s="107">
        <f>D977+1</f>
        <v>7</v>
      </c>
      <c r="E980" s="15" t="s">
        <v>138</v>
      </c>
      <c r="F980" s="11"/>
      <c r="I980" s="38"/>
    </row>
    <row r="981" spans="1:9" ht="16.5">
      <c r="A981" s="56"/>
      <c r="B981" s="56"/>
      <c r="C981" s="121"/>
      <c r="D981" s="145"/>
      <c r="E981" s="153" t="s">
        <v>79</v>
      </c>
      <c r="F981" s="11">
        <v>5</v>
      </c>
      <c r="G981" s="79"/>
      <c r="H981" s="11">
        <f>F981*G981</f>
        <v>0</v>
      </c>
      <c r="I981" s="38"/>
    </row>
    <row r="982" spans="1:9" ht="16.5">
      <c r="A982" s="56"/>
      <c r="B982" s="56"/>
      <c r="C982" s="121"/>
      <c r="D982" s="145"/>
      <c r="F982" s="11"/>
      <c r="I982" s="38"/>
    </row>
    <row r="983" spans="1:9" ht="33">
      <c r="A983" s="8">
        <f>A980</f>
        <v>4</v>
      </c>
      <c r="B983" s="117" t="s">
        <v>81</v>
      </c>
      <c r="C983" s="22">
        <f>C980</f>
        <v>10.1</v>
      </c>
      <c r="D983" s="107">
        <f>D980+1</f>
        <v>8</v>
      </c>
      <c r="E983" s="15" t="s">
        <v>119</v>
      </c>
      <c r="F983" s="11"/>
      <c r="I983" s="38"/>
    </row>
    <row r="984" spans="1:9" ht="16.5">
      <c r="A984" s="56"/>
      <c r="B984" s="56"/>
      <c r="C984" s="121"/>
      <c r="D984" s="145"/>
      <c r="E984" s="153" t="s">
        <v>82</v>
      </c>
      <c r="F984" s="11">
        <v>385</v>
      </c>
      <c r="G984" s="79"/>
      <c r="H984" s="11">
        <f>F984*G984</f>
        <v>0</v>
      </c>
      <c r="I984" s="38"/>
    </row>
    <row r="985" spans="1:9" ht="16.5">
      <c r="A985" s="56"/>
      <c r="B985" s="56"/>
      <c r="C985" s="121"/>
      <c r="D985" s="145"/>
      <c r="F985" s="11"/>
      <c r="I985" s="38"/>
    </row>
    <row r="986" spans="1:9" ht="33">
      <c r="A986" s="8">
        <f>A983</f>
        <v>4</v>
      </c>
      <c r="B986" s="117" t="s">
        <v>81</v>
      </c>
      <c r="C986" s="22">
        <f>C983</f>
        <v>10.1</v>
      </c>
      <c r="D986" s="107">
        <f>D983+1</f>
        <v>9</v>
      </c>
      <c r="E986" s="15" t="s">
        <v>120</v>
      </c>
      <c r="F986" s="11"/>
      <c r="I986" s="38"/>
    </row>
    <row r="987" spans="1:9" ht="16.5">
      <c r="A987" s="56"/>
      <c r="B987" s="56"/>
      <c r="C987" s="121"/>
      <c r="D987" s="145"/>
      <c r="E987" s="153" t="s">
        <v>79</v>
      </c>
      <c r="F987" s="11">
        <v>12</v>
      </c>
      <c r="G987" s="79"/>
      <c r="H987" s="11">
        <f>F987*G987</f>
        <v>0</v>
      </c>
      <c r="I987" s="38"/>
    </row>
    <row r="988" spans="1:9" ht="16.5">
      <c r="A988" s="56"/>
      <c r="B988" s="56"/>
      <c r="C988" s="121"/>
      <c r="D988" s="145"/>
      <c r="F988" s="11"/>
      <c r="I988" s="38"/>
    </row>
    <row r="989" spans="1:9" ht="33">
      <c r="A989" s="8">
        <f>A986</f>
        <v>4</v>
      </c>
      <c r="B989" s="117" t="s">
        <v>81</v>
      </c>
      <c r="C989" s="22">
        <f>C986</f>
        <v>10.1</v>
      </c>
      <c r="D989" s="107">
        <f>D986+1</f>
        <v>10</v>
      </c>
      <c r="E989" s="15" t="s">
        <v>121</v>
      </c>
      <c r="F989" s="11"/>
      <c r="I989" s="38"/>
    </row>
    <row r="990" spans="1:9" ht="16.5">
      <c r="A990" s="56"/>
      <c r="B990" s="56"/>
      <c r="C990" s="121"/>
      <c r="D990" s="145"/>
      <c r="E990" s="153" t="s">
        <v>82</v>
      </c>
      <c r="F990" s="11">
        <v>385</v>
      </c>
      <c r="G990" s="79"/>
      <c r="H990" s="11">
        <f>F990*G990</f>
        <v>0</v>
      </c>
      <c r="I990" s="38"/>
    </row>
    <row r="991" spans="1:9" ht="16.5">
      <c r="A991" s="56"/>
      <c r="B991" s="56"/>
      <c r="C991" s="121"/>
      <c r="D991" s="145"/>
      <c r="F991" s="11"/>
      <c r="I991" s="38"/>
    </row>
    <row r="992" spans="1:9" ht="30" customHeight="1">
      <c r="A992" s="8">
        <f>A989</f>
        <v>4</v>
      </c>
      <c r="B992" s="117" t="s">
        <v>81</v>
      </c>
      <c r="C992" s="22">
        <f>C989</f>
        <v>10.1</v>
      </c>
      <c r="D992" s="107">
        <f>D989+1</f>
        <v>11</v>
      </c>
      <c r="E992" s="15" t="s">
        <v>155</v>
      </c>
      <c r="F992" s="11"/>
      <c r="I992" s="38"/>
    </row>
    <row r="993" spans="1:9" ht="16.5">
      <c r="A993" s="56"/>
      <c r="B993" s="56"/>
      <c r="C993" s="56"/>
      <c r="D993" s="119"/>
      <c r="E993" s="153" t="s">
        <v>79</v>
      </c>
      <c r="F993" s="11">
        <v>1</v>
      </c>
      <c r="G993" s="79"/>
      <c r="H993" s="11">
        <f>F993*G993</f>
        <v>0</v>
      </c>
      <c r="I993" s="38"/>
    </row>
    <row r="994" spans="1:9" ht="16.5">
      <c r="A994" s="56"/>
      <c r="B994" s="56"/>
      <c r="C994" s="56"/>
      <c r="D994" s="119"/>
      <c r="F994" s="11"/>
      <c r="I994" s="38"/>
    </row>
    <row r="995" spans="1:9" ht="33">
      <c r="A995" s="8">
        <f>A992</f>
        <v>4</v>
      </c>
      <c r="B995" s="117" t="s">
        <v>81</v>
      </c>
      <c r="C995" s="22">
        <f>C992</f>
        <v>10.1</v>
      </c>
      <c r="D995" s="107">
        <f>D992+1</f>
        <v>12</v>
      </c>
      <c r="E995" s="15" t="s">
        <v>145</v>
      </c>
      <c r="F995" s="11"/>
      <c r="I995" s="38"/>
    </row>
    <row r="996" spans="1:9" ht="16.5">
      <c r="A996" s="56"/>
      <c r="B996" s="56"/>
      <c r="C996" s="121"/>
      <c r="D996" s="121"/>
      <c r="E996" s="153" t="s">
        <v>115</v>
      </c>
      <c r="F996" s="11">
        <v>1</v>
      </c>
      <c r="H996" s="11">
        <f>F996*G996</f>
        <v>0</v>
      </c>
      <c r="I996" s="38"/>
    </row>
    <row r="997" spans="1:9" ht="16.5">
      <c r="A997" s="56"/>
      <c r="B997" s="56"/>
      <c r="C997" s="56"/>
      <c r="D997" s="56"/>
      <c r="E997" s="153"/>
      <c r="F997" s="11"/>
      <c r="G997" s="79"/>
      <c r="I997" s="38"/>
    </row>
    <row r="998" spans="1:9" ht="17.25" thickBot="1">
      <c r="A998" s="56"/>
      <c r="B998" s="56"/>
      <c r="C998" s="56"/>
      <c r="D998" s="56"/>
      <c r="E998" s="94" t="s">
        <v>87</v>
      </c>
      <c r="F998" s="156"/>
      <c r="G998" s="96"/>
      <c r="H998" s="156">
        <f>SUM(H962:H997)</f>
        <v>0</v>
      </c>
      <c r="I998" s="38"/>
    </row>
    <row r="999" spans="1:9" ht="17.25" thickTop="1">
      <c r="A999" s="56"/>
      <c r="B999" s="56"/>
      <c r="C999" s="56"/>
      <c r="D999" s="56"/>
      <c r="E999" s="153"/>
      <c r="F999" s="11"/>
      <c r="G999" s="58"/>
      <c r="I999" s="38"/>
    </row>
    <row r="1000" spans="1:7" s="85" customFormat="1" ht="15" customHeight="1">
      <c r="A1000" s="84">
        <f>A960</f>
        <v>4</v>
      </c>
      <c r="C1000" s="84">
        <f>C960</f>
        <v>10</v>
      </c>
      <c r="D1000" s="85">
        <v>10.2</v>
      </c>
      <c r="E1000" s="85" t="s">
        <v>122</v>
      </c>
      <c r="G1000" s="86"/>
    </row>
    <row r="1001" spans="1:9" ht="16.5">
      <c r="A1001" s="56"/>
      <c r="B1001" s="56"/>
      <c r="C1001" s="56"/>
      <c r="D1001" s="56"/>
      <c r="E1001" s="85"/>
      <c r="F1001" s="87"/>
      <c r="G1001" s="88"/>
      <c r="H1001" s="89"/>
      <c r="I1001" s="38"/>
    </row>
    <row r="1002" spans="1:9" ht="45.75" customHeight="1">
      <c r="A1002" s="8">
        <f>A1000</f>
        <v>4</v>
      </c>
      <c r="B1002" s="117" t="s">
        <v>81</v>
      </c>
      <c r="C1002" s="22">
        <f>D1000</f>
        <v>10.2</v>
      </c>
      <c r="D1002" s="107">
        <f>1</f>
        <v>1</v>
      </c>
      <c r="E1002" s="153" t="s">
        <v>123</v>
      </c>
      <c r="F1002" s="11"/>
      <c r="G1002" s="58"/>
      <c r="I1002" s="38"/>
    </row>
    <row r="1003" spans="1:9" ht="16.5">
      <c r="A1003" s="56"/>
      <c r="B1003" s="56"/>
      <c r="C1003" s="121"/>
      <c r="D1003" s="121"/>
      <c r="E1003" s="153" t="s">
        <v>115</v>
      </c>
      <c r="F1003" s="11">
        <v>1</v>
      </c>
      <c r="I1003" s="38"/>
    </row>
    <row r="1004" spans="1:9" ht="16.5">
      <c r="A1004" s="56"/>
      <c r="B1004" s="56"/>
      <c r="C1004" s="121"/>
      <c r="D1004" s="145"/>
      <c r="E1004" s="153"/>
      <c r="F1004" s="11"/>
      <c r="G1004" s="58"/>
      <c r="I1004" s="38"/>
    </row>
    <row r="1005" spans="1:9" ht="49.5">
      <c r="A1005" s="8">
        <f>A1002</f>
        <v>4</v>
      </c>
      <c r="B1005" s="117" t="s">
        <v>81</v>
      </c>
      <c r="C1005" s="22">
        <f>C1002</f>
        <v>10.2</v>
      </c>
      <c r="D1005" s="107">
        <f>D1002+1</f>
        <v>2</v>
      </c>
      <c r="E1005" s="153" t="s">
        <v>124</v>
      </c>
      <c r="F1005" s="11"/>
      <c r="G1005" s="58"/>
      <c r="I1005" s="38"/>
    </row>
    <row r="1006" spans="1:9" ht="16.5">
      <c r="A1006" s="56"/>
      <c r="B1006" s="56"/>
      <c r="C1006" s="121"/>
      <c r="D1006" s="145"/>
      <c r="E1006" s="153" t="s">
        <v>82</v>
      </c>
      <c r="F1006" s="11">
        <v>17</v>
      </c>
      <c r="I1006" s="38"/>
    </row>
    <row r="1007" spans="1:9" ht="16.5">
      <c r="A1007" s="56"/>
      <c r="B1007" s="56"/>
      <c r="C1007" s="121"/>
      <c r="D1007" s="145"/>
      <c r="E1007" s="153"/>
      <c r="F1007" s="11"/>
      <c r="I1007" s="38"/>
    </row>
    <row r="1008" spans="1:9" ht="49.5">
      <c r="A1008" s="8">
        <f>A1005</f>
        <v>4</v>
      </c>
      <c r="B1008" s="117" t="s">
        <v>81</v>
      </c>
      <c r="C1008" s="22">
        <f>C1005</f>
        <v>10.2</v>
      </c>
      <c r="D1008" s="107">
        <f>D1005+1</f>
        <v>3</v>
      </c>
      <c r="E1008" s="153" t="s">
        <v>125</v>
      </c>
      <c r="F1008" s="11"/>
      <c r="G1008" s="58"/>
      <c r="I1008" s="38"/>
    </row>
    <row r="1009" spans="1:9" ht="16.5">
      <c r="A1009" s="56"/>
      <c r="B1009" s="56"/>
      <c r="C1009" s="121"/>
      <c r="D1009" s="145"/>
      <c r="E1009" s="153" t="s">
        <v>116</v>
      </c>
      <c r="F1009" s="11">
        <v>1</v>
      </c>
      <c r="I1009" s="38"/>
    </row>
    <row r="1010" spans="1:9" ht="16.5">
      <c r="A1010" s="56"/>
      <c r="B1010" s="56"/>
      <c r="C1010" s="121"/>
      <c r="D1010" s="145"/>
      <c r="E1010" s="153"/>
      <c r="F1010" s="11"/>
      <c r="G1010" s="58"/>
      <c r="I1010" s="38"/>
    </row>
    <row r="1011" spans="1:9" ht="49.5">
      <c r="A1011" s="8">
        <f>A1008</f>
        <v>4</v>
      </c>
      <c r="B1011" s="117" t="s">
        <v>81</v>
      </c>
      <c r="C1011" s="22">
        <f>C1008</f>
        <v>10.2</v>
      </c>
      <c r="D1011" s="107">
        <f>D1008+1</f>
        <v>4</v>
      </c>
      <c r="E1011" s="153" t="s">
        <v>422</v>
      </c>
      <c r="F1011" s="11"/>
      <c r="G1011" s="58"/>
      <c r="I1011" s="38"/>
    </row>
    <row r="1012" spans="1:9" ht="16.5">
      <c r="A1012" s="56"/>
      <c r="B1012" s="56"/>
      <c r="C1012" s="121"/>
      <c r="D1012" s="145"/>
      <c r="E1012" s="153" t="s">
        <v>82</v>
      </c>
      <c r="F1012" s="11">
        <v>385</v>
      </c>
      <c r="I1012" s="38"/>
    </row>
    <row r="1013" spans="1:9" ht="16.5">
      <c r="A1013" s="56"/>
      <c r="B1013" s="56"/>
      <c r="C1013" s="121"/>
      <c r="D1013" s="145"/>
      <c r="E1013" s="153"/>
      <c r="F1013" s="11"/>
      <c r="I1013" s="38"/>
    </row>
    <row r="1014" spans="1:9" ht="16.5">
      <c r="A1014" s="8">
        <f>A1011</f>
        <v>4</v>
      </c>
      <c r="B1014" s="117" t="s">
        <v>81</v>
      </c>
      <c r="C1014" s="22">
        <f>C1011</f>
        <v>10.2</v>
      </c>
      <c r="D1014" s="107">
        <f>D1011+1</f>
        <v>5</v>
      </c>
      <c r="E1014" s="153" t="s">
        <v>127</v>
      </c>
      <c r="F1014" s="11"/>
      <c r="G1014" s="58"/>
      <c r="I1014" s="38"/>
    </row>
    <row r="1015" spans="1:9" ht="16.5">
      <c r="A1015" s="56"/>
      <c r="B1015" s="56"/>
      <c r="C1015" s="121"/>
      <c r="D1015" s="121"/>
      <c r="E1015" s="153" t="s">
        <v>115</v>
      </c>
      <c r="F1015" s="11">
        <v>1</v>
      </c>
      <c r="G1015" s="58"/>
      <c r="H1015" s="76"/>
      <c r="I1015" s="38"/>
    </row>
    <row r="1016" spans="2:9" ht="16.5">
      <c r="B1016" s="56"/>
      <c r="C1016" s="153"/>
      <c r="D1016" s="153"/>
      <c r="E1016" s="153"/>
      <c r="F1016" s="153"/>
      <c r="G1016" s="58"/>
      <c r="H1016" s="38"/>
      <c r="I1016" s="38"/>
    </row>
    <row r="1017" spans="2:9" ht="17.25" thickBot="1">
      <c r="B1017" s="157"/>
      <c r="C1017" s="153"/>
      <c r="D1017" s="153"/>
      <c r="E1017" s="158" t="s">
        <v>87</v>
      </c>
      <c r="F1017" s="159"/>
      <c r="G1017" s="152"/>
      <c r="H1017" s="151"/>
      <c r="I1017" s="38"/>
    </row>
    <row r="1018" spans="2:9" ht="17.25" thickTop="1">
      <c r="B1018" s="157"/>
      <c r="C1018" s="153"/>
      <c r="D1018" s="153"/>
      <c r="E1018" s="157"/>
      <c r="F1018" s="153"/>
      <c r="G1018" s="58"/>
      <c r="H1018" s="38"/>
      <c r="I1018" s="38"/>
    </row>
    <row r="1019" spans="1:7" s="85" customFormat="1" ht="15" customHeight="1">
      <c r="A1019" s="84">
        <f>A1000</f>
        <v>4</v>
      </c>
      <c r="C1019" s="84">
        <f>C1000</f>
        <v>10</v>
      </c>
      <c r="D1019" s="85">
        <v>10.3</v>
      </c>
      <c r="E1019" s="174" t="s">
        <v>423</v>
      </c>
      <c r="F1019" s="174"/>
      <c r="G1019" s="174"/>
    </row>
    <row r="1020" spans="1:7" s="85" customFormat="1" ht="15" customHeight="1">
      <c r="A1020" s="84"/>
      <c r="E1020" s="74"/>
      <c r="F1020" s="74"/>
      <c r="G1020" s="160"/>
    </row>
    <row r="1021" spans="1:9" ht="16.5">
      <c r="A1021" s="56"/>
      <c r="B1021" s="56"/>
      <c r="C1021" s="56"/>
      <c r="D1021" s="119"/>
      <c r="E1021" s="149" t="s">
        <v>129</v>
      </c>
      <c r="F1021" s="87"/>
      <c r="G1021" s="88"/>
      <c r="H1021" s="89"/>
      <c r="I1021" s="38"/>
    </row>
    <row r="1022" spans="1:9" ht="16.5">
      <c r="A1022" s="8">
        <f>4</f>
        <v>4</v>
      </c>
      <c r="B1022" s="56" t="s">
        <v>81</v>
      </c>
      <c r="C1022" s="22">
        <f>D1019</f>
        <v>10.3</v>
      </c>
      <c r="D1022" s="107">
        <f>1</f>
        <v>1</v>
      </c>
      <c r="E1022" s="129" t="s">
        <v>424</v>
      </c>
      <c r="F1022" s="11"/>
      <c r="G1022" s="58"/>
      <c r="I1022" s="38"/>
    </row>
    <row r="1023" spans="1:9" ht="16.5">
      <c r="A1023" s="56"/>
      <c r="B1023" s="56"/>
      <c r="C1023" s="121"/>
      <c r="D1023" s="145"/>
      <c r="E1023" s="153" t="s">
        <v>79</v>
      </c>
      <c r="F1023" s="11">
        <v>1</v>
      </c>
      <c r="I1023" s="38"/>
    </row>
    <row r="1024" spans="1:9" ht="16.5">
      <c r="A1024" s="56"/>
      <c r="B1024" s="56"/>
      <c r="C1024" s="121"/>
      <c r="D1024" s="145"/>
      <c r="E1024" s="153"/>
      <c r="F1024" s="11"/>
      <c r="G1024" s="58"/>
      <c r="I1024" s="38"/>
    </row>
    <row r="1025" spans="1:9" ht="16.5">
      <c r="A1025" s="8">
        <f>4</f>
        <v>4</v>
      </c>
      <c r="B1025" s="108" t="s">
        <v>81</v>
      </c>
      <c r="C1025" s="22">
        <f>C1022</f>
        <v>10.3</v>
      </c>
      <c r="D1025" s="107">
        <f>D1022+1</f>
        <v>2</v>
      </c>
      <c r="E1025" s="153" t="s">
        <v>131</v>
      </c>
      <c r="F1025" s="11"/>
      <c r="G1025" s="58"/>
      <c r="I1025" s="38"/>
    </row>
    <row r="1026" spans="1:9" ht="16.5">
      <c r="A1026" s="56"/>
      <c r="B1026" s="56"/>
      <c r="C1026" s="121"/>
      <c r="D1026" s="145"/>
      <c r="E1026" s="153" t="s">
        <v>79</v>
      </c>
      <c r="F1026" s="11">
        <v>1</v>
      </c>
      <c r="I1026" s="38"/>
    </row>
    <row r="1027" spans="1:9" ht="16.5">
      <c r="A1027" s="8"/>
      <c r="B1027" s="56"/>
      <c r="C1027" s="121"/>
      <c r="D1027" s="145"/>
      <c r="E1027" s="153"/>
      <c r="F1027" s="11"/>
      <c r="I1027" s="38"/>
    </row>
    <row r="1028" spans="1:9" ht="16.5">
      <c r="A1028" s="8">
        <f>4</f>
        <v>4</v>
      </c>
      <c r="B1028" s="108" t="s">
        <v>81</v>
      </c>
      <c r="C1028" s="22">
        <f>C1025</f>
        <v>10.3</v>
      </c>
      <c r="D1028" s="107">
        <f>D1025+1</f>
        <v>3</v>
      </c>
      <c r="E1028" s="153" t="s">
        <v>132</v>
      </c>
      <c r="F1028" s="11"/>
      <c r="G1028" s="58"/>
      <c r="I1028" s="38"/>
    </row>
    <row r="1029" spans="1:9" ht="16.5">
      <c r="A1029" s="56"/>
      <c r="B1029" s="56"/>
      <c r="C1029" s="121"/>
      <c r="D1029" s="145"/>
      <c r="E1029" s="153" t="s">
        <v>79</v>
      </c>
      <c r="F1029" s="11">
        <v>1</v>
      </c>
      <c r="I1029" s="38"/>
    </row>
    <row r="1030" spans="1:9" ht="16.5">
      <c r="A1030" s="56"/>
      <c r="B1030" s="56"/>
      <c r="C1030" s="121"/>
      <c r="D1030" s="145"/>
      <c r="E1030" s="153"/>
      <c r="F1030" s="11"/>
      <c r="G1030" s="58"/>
      <c r="I1030" s="38"/>
    </row>
    <row r="1031" spans="1:9" ht="33">
      <c r="A1031" s="8">
        <f>4</f>
        <v>4</v>
      </c>
      <c r="B1031" s="108" t="s">
        <v>81</v>
      </c>
      <c r="C1031" s="22">
        <f>C1028</f>
        <v>10.3</v>
      </c>
      <c r="D1031" s="107">
        <f>D1028+1</f>
        <v>4</v>
      </c>
      <c r="E1031" s="153" t="s">
        <v>425</v>
      </c>
      <c r="F1031" s="11"/>
      <c r="G1031" s="58"/>
      <c r="I1031" s="38"/>
    </row>
    <row r="1032" spans="1:9" ht="16.5">
      <c r="A1032" s="56"/>
      <c r="B1032" s="56"/>
      <c r="C1032" s="121"/>
      <c r="D1032" s="145"/>
      <c r="E1032" s="153" t="s">
        <v>79</v>
      </c>
      <c r="F1032" s="11">
        <v>1</v>
      </c>
      <c r="I1032" s="38"/>
    </row>
    <row r="1033" spans="1:9" ht="16.5">
      <c r="A1033" s="56"/>
      <c r="B1033" s="56"/>
      <c r="C1033" s="121"/>
      <c r="D1033" s="145"/>
      <c r="E1033" s="153"/>
      <c r="F1033" s="11"/>
      <c r="G1033" s="58"/>
      <c r="I1033" s="38"/>
    </row>
    <row r="1034" spans="1:9" ht="16.5">
      <c r="A1034" s="8">
        <f>4</f>
        <v>4</v>
      </c>
      <c r="B1034" s="108" t="s">
        <v>81</v>
      </c>
      <c r="C1034" s="22">
        <f>C1031</f>
        <v>10.3</v>
      </c>
      <c r="D1034" s="107">
        <f>D1031+1</f>
        <v>5</v>
      </c>
      <c r="E1034" s="153" t="s">
        <v>134</v>
      </c>
      <c r="F1034" s="11"/>
      <c r="G1034" s="58"/>
      <c r="I1034" s="38"/>
    </row>
    <row r="1035" spans="1:9" ht="16.5">
      <c r="A1035" s="56"/>
      <c r="B1035" s="56"/>
      <c r="C1035" s="121"/>
      <c r="D1035" s="145"/>
      <c r="E1035" s="153" t="s">
        <v>79</v>
      </c>
      <c r="F1035" s="11">
        <v>1</v>
      </c>
      <c r="G1035" s="76"/>
      <c r="I1035" s="38"/>
    </row>
    <row r="1036" spans="1:9" ht="16.5">
      <c r="A1036" s="56"/>
      <c r="B1036" s="56"/>
      <c r="C1036" s="121"/>
      <c r="D1036" s="145"/>
      <c r="E1036" s="153"/>
      <c r="F1036" s="11"/>
      <c r="G1036" s="58"/>
      <c r="I1036" s="38"/>
    </row>
    <row r="1037" spans="1:9" ht="16.5">
      <c r="A1037" s="8">
        <f>4</f>
        <v>4</v>
      </c>
      <c r="B1037" s="56" t="s">
        <v>81</v>
      </c>
      <c r="C1037" s="22">
        <f>C1034</f>
        <v>10.3</v>
      </c>
      <c r="D1037" s="107">
        <f>D1034+1</f>
        <v>6</v>
      </c>
      <c r="E1037" s="153" t="s">
        <v>135</v>
      </c>
      <c r="F1037" s="38"/>
      <c r="G1037" s="58"/>
      <c r="I1037" s="38"/>
    </row>
    <row r="1038" spans="1:9" ht="16.5">
      <c r="A1038" s="56"/>
      <c r="B1038" s="56"/>
      <c r="C1038" s="121"/>
      <c r="D1038" s="145"/>
      <c r="E1038" s="153" t="s">
        <v>79</v>
      </c>
      <c r="F1038" s="11">
        <v>1</v>
      </c>
      <c r="G1038" s="58"/>
      <c r="I1038" s="38"/>
    </row>
    <row r="1039" spans="1:9" ht="16.5">
      <c r="A1039" s="56"/>
      <c r="B1039" s="56"/>
      <c r="C1039" s="121"/>
      <c r="D1039" s="145"/>
      <c r="E1039" s="153"/>
      <c r="F1039" s="11"/>
      <c r="G1039" s="58"/>
      <c r="I1039" s="38"/>
    </row>
    <row r="1040" spans="1:9" ht="16.5">
      <c r="A1040" s="8">
        <f>4</f>
        <v>4</v>
      </c>
      <c r="B1040" s="56" t="s">
        <v>81</v>
      </c>
      <c r="C1040" s="22">
        <f>C1037</f>
        <v>10.3</v>
      </c>
      <c r="D1040" s="107">
        <f>D1037+1</f>
        <v>7</v>
      </c>
      <c r="E1040" s="153" t="s">
        <v>136</v>
      </c>
      <c r="F1040" s="11"/>
      <c r="G1040" s="58"/>
      <c r="I1040" s="38"/>
    </row>
    <row r="1041" spans="1:9" ht="16.5">
      <c r="A1041" s="56"/>
      <c r="B1041" s="56"/>
      <c r="C1041" s="121"/>
      <c r="D1041" s="145"/>
      <c r="E1041" s="153" t="s">
        <v>79</v>
      </c>
      <c r="F1041" s="11">
        <v>1</v>
      </c>
      <c r="G1041" s="58"/>
      <c r="H1041" s="76"/>
      <c r="I1041" s="38"/>
    </row>
    <row r="1042" spans="2:9" ht="16.5">
      <c r="B1042" s="56"/>
      <c r="C1042" s="153"/>
      <c r="D1042" s="153"/>
      <c r="E1042" s="153"/>
      <c r="F1042" s="153"/>
      <c r="G1042" s="58"/>
      <c r="H1042" s="38"/>
      <c r="I1042" s="38"/>
    </row>
    <row r="1043" spans="2:9" ht="17.25" thickBot="1">
      <c r="B1043" s="157"/>
      <c r="C1043" s="153"/>
      <c r="D1043" s="153"/>
      <c r="E1043" s="158" t="s">
        <v>87</v>
      </c>
      <c r="F1043" s="159"/>
      <c r="G1043" s="152"/>
      <c r="H1043" s="151"/>
      <c r="I1043" s="38"/>
    </row>
    <row r="1044" ht="17.25" thickTop="1">
      <c r="I1044" s="38"/>
    </row>
    <row r="1045" spans="1:9" ht="16.5">
      <c r="A1045" s="7">
        <f>A569+1</f>
        <v>4</v>
      </c>
      <c r="B1045" s="18" t="s">
        <v>81</v>
      </c>
      <c r="C1045" s="18"/>
      <c r="D1045" s="18"/>
      <c r="E1045" s="9" t="s">
        <v>86</v>
      </c>
      <c r="F1045" s="26"/>
      <c r="G1045" s="26"/>
      <c r="H1045" s="35"/>
      <c r="I1045" s="38"/>
    </row>
    <row r="1046" spans="1:9" ht="16.5">
      <c r="A1046" s="7"/>
      <c r="B1046" s="18"/>
      <c r="C1046" s="18"/>
      <c r="D1046" s="18"/>
      <c r="E1046" s="9"/>
      <c r="F1046" s="26"/>
      <c r="G1046" s="26"/>
      <c r="H1046" s="35"/>
      <c r="I1046" s="38"/>
    </row>
    <row r="1047" spans="1:9" ht="63" customHeight="1">
      <c r="A1047" s="14">
        <f>A1045</f>
        <v>4</v>
      </c>
      <c r="B1047" s="8" t="s">
        <v>81</v>
      </c>
      <c r="C1047" s="8">
        <f>1</f>
        <v>1</v>
      </c>
      <c r="E1047" s="15" t="s">
        <v>139</v>
      </c>
      <c r="G1047" s="26"/>
      <c r="H1047" s="38"/>
      <c r="I1047" s="38"/>
    </row>
    <row r="1048" spans="5:9" ht="16.5">
      <c r="E1048" s="39" t="s">
        <v>78</v>
      </c>
      <c r="F1048" s="10">
        <v>15900</v>
      </c>
      <c r="G1048" s="40"/>
      <c r="H1048" s="41">
        <f>F1048*G1048</f>
        <v>0</v>
      </c>
      <c r="I1048" s="38"/>
    </row>
    <row r="1049" spans="5:9" ht="16.5">
      <c r="E1049" s="39"/>
      <c r="G1049" s="40"/>
      <c r="H1049" s="41"/>
      <c r="I1049" s="38"/>
    </row>
    <row r="1050" spans="1:9" ht="45.75" customHeight="1">
      <c r="A1050" s="14">
        <f>A1045</f>
        <v>4</v>
      </c>
      <c r="B1050" s="8" t="s">
        <v>81</v>
      </c>
      <c r="C1050" s="8">
        <f>C1047+1</f>
        <v>2</v>
      </c>
      <c r="E1050" s="15" t="s">
        <v>90</v>
      </c>
      <c r="G1050" s="26"/>
      <c r="H1050" s="38"/>
      <c r="I1050" s="38"/>
    </row>
    <row r="1051" spans="5:9" ht="16.5">
      <c r="E1051" s="39" t="s">
        <v>78</v>
      </c>
      <c r="F1051" s="10">
        <v>3000</v>
      </c>
      <c r="G1051" s="40"/>
      <c r="H1051" s="41">
        <f>F1051*G1051</f>
        <v>0</v>
      </c>
      <c r="I1051" s="38"/>
    </row>
    <row r="1052" spans="5:9" ht="16.5">
      <c r="E1052" s="39"/>
      <c r="G1052" s="40"/>
      <c r="H1052" s="41"/>
      <c r="I1052" s="38"/>
    </row>
    <row r="1053" spans="1:9" ht="33">
      <c r="A1053" s="14">
        <f>A1050</f>
        <v>4</v>
      </c>
      <c r="B1053" s="8" t="s">
        <v>81</v>
      </c>
      <c r="C1053" s="8">
        <f>C1050+1</f>
        <v>3</v>
      </c>
      <c r="E1053" s="15" t="s">
        <v>151</v>
      </c>
      <c r="I1053" s="38"/>
    </row>
    <row r="1054" spans="1:9" ht="16.5">
      <c r="A1054" s="145"/>
      <c r="B1054" s="121"/>
      <c r="C1054" s="121"/>
      <c r="D1054" s="121"/>
      <c r="E1054" s="15" t="s">
        <v>79</v>
      </c>
      <c r="F1054" s="10">
        <v>1</v>
      </c>
      <c r="H1054" s="11">
        <f>F1054*G1054</f>
        <v>0</v>
      </c>
      <c r="I1054" s="38"/>
    </row>
    <row r="1055" spans="1:9" ht="16.5">
      <c r="A1055" s="145"/>
      <c r="B1055" s="121"/>
      <c r="C1055" s="121"/>
      <c r="D1055" s="121"/>
      <c r="I1055" s="38"/>
    </row>
    <row r="1056" spans="1:9" ht="33">
      <c r="A1056" s="14">
        <f>A1053</f>
        <v>4</v>
      </c>
      <c r="B1056" s="8" t="s">
        <v>81</v>
      </c>
      <c r="C1056" s="8">
        <f>C1053+1</f>
        <v>4</v>
      </c>
      <c r="E1056" s="15" t="s">
        <v>152</v>
      </c>
      <c r="I1056" s="38"/>
    </row>
    <row r="1057" spans="1:9" ht="16.5">
      <c r="A1057" s="121"/>
      <c r="B1057" s="121"/>
      <c r="C1057" s="121"/>
      <c r="D1057" s="121"/>
      <c r="E1057" s="15" t="s">
        <v>79</v>
      </c>
      <c r="F1057" s="10">
        <v>1</v>
      </c>
      <c r="H1057" s="11">
        <f>F1057*G1057</f>
        <v>0</v>
      </c>
      <c r="I1057" s="38"/>
    </row>
    <row r="1058" spans="1:9" ht="16.5">
      <c r="A1058" s="121"/>
      <c r="B1058" s="121"/>
      <c r="C1058" s="121"/>
      <c r="D1058" s="121"/>
      <c r="I1058" s="38"/>
    </row>
    <row r="1059" spans="1:9" ht="44.25" customHeight="1">
      <c r="A1059" s="14">
        <f>A1056</f>
        <v>4</v>
      </c>
      <c r="B1059" s="8" t="s">
        <v>81</v>
      </c>
      <c r="C1059" s="8">
        <f>C1056+1</f>
        <v>5</v>
      </c>
      <c r="E1059" s="15" t="s">
        <v>153</v>
      </c>
      <c r="I1059" s="38"/>
    </row>
    <row r="1060" spans="1:9" ht="16.5">
      <c r="A1060" s="121"/>
      <c r="B1060" s="121"/>
      <c r="C1060" s="121"/>
      <c r="D1060" s="121"/>
      <c r="E1060" s="15" t="s">
        <v>79</v>
      </c>
      <c r="F1060" s="10">
        <v>1</v>
      </c>
      <c r="H1060" s="11">
        <f>F1060*G1060</f>
        <v>0</v>
      </c>
      <c r="I1060" s="38"/>
    </row>
    <row r="1061" spans="1:9" ht="16.5">
      <c r="A1061" s="121"/>
      <c r="B1061" s="121"/>
      <c r="C1061" s="121"/>
      <c r="D1061" s="121"/>
      <c r="I1061" s="38"/>
    </row>
    <row r="1062" spans="1:9" ht="33">
      <c r="A1062" s="14">
        <f>A1059</f>
        <v>4</v>
      </c>
      <c r="B1062" s="8" t="s">
        <v>81</v>
      </c>
      <c r="C1062" s="8">
        <f>C1059+1</f>
        <v>6</v>
      </c>
      <c r="E1062" s="15" t="s">
        <v>154</v>
      </c>
      <c r="I1062" s="38"/>
    </row>
    <row r="1063" spans="1:9" ht="16.5">
      <c r="A1063" s="121"/>
      <c r="B1063" s="121"/>
      <c r="C1063" s="121"/>
      <c r="D1063" s="121"/>
      <c r="E1063" s="15" t="s">
        <v>79</v>
      </c>
      <c r="F1063" s="10">
        <v>1</v>
      </c>
      <c r="H1063" s="11">
        <f>F1063*G1063</f>
        <v>0</v>
      </c>
      <c r="I1063" s="38"/>
    </row>
    <row r="1064" spans="5:9" ht="17.25" thickBot="1">
      <c r="E1064" s="23"/>
      <c r="F1064" s="24"/>
      <c r="G1064" s="161"/>
      <c r="H1064" s="162"/>
      <c r="I1064" s="38"/>
    </row>
    <row r="1065" spans="1:9" ht="17.25" thickTop="1">
      <c r="A1065" s="56"/>
      <c r="B1065" s="56"/>
      <c r="C1065" s="56"/>
      <c r="D1065" s="56"/>
      <c r="E1065" s="9" t="s">
        <v>87</v>
      </c>
      <c r="F1065" s="26"/>
      <c r="G1065" s="26"/>
      <c r="H1065" s="35">
        <f>SUM(H1047:H1064)</f>
        <v>0</v>
      </c>
      <c r="I1065" s="38"/>
    </row>
    <row r="1066" spans="1:9" ht="16.5">
      <c r="A1066" s="56"/>
      <c r="B1066" s="56"/>
      <c r="C1066" s="56"/>
      <c r="D1066" s="56"/>
      <c r="E1066" s="9"/>
      <c r="F1066" s="26"/>
      <c r="G1066" s="26"/>
      <c r="H1066" s="35"/>
      <c r="I1066" s="38"/>
    </row>
    <row r="1067" spans="1:9" ht="16.5">
      <c r="A1067" s="56"/>
      <c r="B1067" s="56"/>
      <c r="C1067" s="56"/>
      <c r="D1067" s="56"/>
      <c r="E1067" s="9"/>
      <c r="F1067" s="26"/>
      <c r="G1067" s="26"/>
      <c r="H1067" s="35"/>
      <c r="I1067" s="38"/>
    </row>
    <row r="1068" spans="1:9" ht="16.5">
      <c r="A1068" s="56"/>
      <c r="B1068" s="56"/>
      <c r="C1068" s="56"/>
      <c r="D1068" s="56"/>
      <c r="E1068" s="38"/>
      <c r="F1068" s="57"/>
      <c r="G1068" s="58"/>
      <c r="H1068" s="38"/>
      <c r="I1068" s="38"/>
    </row>
    <row r="1069" spans="1:9" ht="16.5">
      <c r="A1069" s="56"/>
      <c r="B1069" s="56"/>
      <c r="C1069" s="56"/>
      <c r="D1069" s="56"/>
      <c r="E1069" s="38"/>
      <c r="F1069" s="57"/>
      <c r="G1069" s="58"/>
      <c r="H1069" s="38"/>
      <c r="I1069" s="38"/>
    </row>
    <row r="1070" spans="1:9" ht="16.5">
      <c r="A1070" s="56"/>
      <c r="B1070" s="56"/>
      <c r="C1070" s="56"/>
      <c r="D1070" s="56"/>
      <c r="E1070" s="38"/>
      <c r="F1070" s="57"/>
      <c r="G1070" s="58"/>
      <c r="H1070" s="38"/>
      <c r="I1070" s="38"/>
    </row>
    <row r="1071" spans="1:9" ht="16.5">
      <c r="A1071" s="56"/>
      <c r="B1071" s="56"/>
      <c r="C1071" s="56"/>
      <c r="D1071" s="56"/>
      <c r="E1071" s="38"/>
      <c r="F1071" s="57"/>
      <c r="G1071" s="58"/>
      <c r="H1071" s="38"/>
      <c r="I1071" s="38"/>
    </row>
    <row r="1072" spans="1:12" ht="12.75">
      <c r="A1072" s="56"/>
      <c r="B1072" s="56"/>
      <c r="C1072" s="56"/>
      <c r="D1072" s="56"/>
      <c r="E1072" s="38"/>
      <c r="F1072" s="57"/>
      <c r="G1072" s="58"/>
      <c r="H1072" s="38"/>
      <c r="I1072" s="38"/>
      <c r="J1072" s="38"/>
      <c r="K1072" s="38"/>
      <c r="L1072" s="38"/>
    </row>
    <row r="1073" spans="1:12" ht="12.75">
      <c r="A1073" s="56"/>
      <c r="B1073" s="56"/>
      <c r="C1073" s="56"/>
      <c r="D1073" s="56"/>
      <c r="E1073" s="38"/>
      <c r="F1073" s="57"/>
      <c r="G1073" s="58"/>
      <c r="H1073" s="38"/>
      <c r="I1073" s="38"/>
      <c r="J1073" s="38"/>
      <c r="K1073" s="38"/>
      <c r="L1073" s="38"/>
    </row>
    <row r="1074" spans="1:12" ht="12.75">
      <c r="A1074" s="56"/>
      <c r="B1074" s="56"/>
      <c r="C1074" s="56"/>
      <c r="D1074" s="56"/>
      <c r="E1074" s="38"/>
      <c r="F1074" s="57"/>
      <c r="G1074" s="58"/>
      <c r="H1074" s="38"/>
      <c r="I1074" s="38"/>
      <c r="J1074" s="38"/>
      <c r="K1074" s="38"/>
      <c r="L1074" s="38"/>
    </row>
    <row r="1075" spans="1:12" ht="12.75">
      <c r="A1075" s="56"/>
      <c r="B1075" s="56"/>
      <c r="C1075" s="56"/>
      <c r="D1075" s="56"/>
      <c r="E1075" s="38"/>
      <c r="F1075" s="57"/>
      <c r="G1075" s="58"/>
      <c r="H1075" s="38"/>
      <c r="I1075" s="38"/>
      <c r="J1075" s="38"/>
      <c r="K1075" s="38"/>
      <c r="L1075" s="38"/>
    </row>
    <row r="1076" spans="1:12" ht="12.75">
      <c r="A1076" s="56"/>
      <c r="B1076" s="56"/>
      <c r="C1076" s="56"/>
      <c r="D1076" s="56"/>
      <c r="E1076" s="38"/>
      <c r="F1076" s="57"/>
      <c r="G1076" s="58"/>
      <c r="H1076" s="38"/>
      <c r="I1076" s="38"/>
      <c r="J1076" s="38"/>
      <c r="K1076" s="38"/>
      <c r="L1076" s="38"/>
    </row>
    <row r="1077" spans="1:12" ht="12.75">
      <c r="A1077" s="56"/>
      <c r="B1077" s="56"/>
      <c r="C1077" s="56"/>
      <c r="D1077" s="56"/>
      <c r="E1077" s="38"/>
      <c r="F1077" s="57"/>
      <c r="G1077" s="58"/>
      <c r="H1077" s="38"/>
      <c r="I1077" s="38"/>
      <c r="J1077" s="38"/>
      <c r="K1077" s="38"/>
      <c r="L1077" s="38"/>
    </row>
    <row r="1078" spans="1:12" ht="12.75">
      <c r="A1078" s="56"/>
      <c r="B1078" s="56"/>
      <c r="C1078" s="56"/>
      <c r="D1078" s="56"/>
      <c r="E1078" s="38"/>
      <c r="F1078" s="57"/>
      <c r="G1078" s="58"/>
      <c r="H1078" s="38"/>
      <c r="I1078" s="38"/>
      <c r="J1078" s="38"/>
      <c r="K1078" s="38"/>
      <c r="L1078" s="38"/>
    </row>
    <row r="1079" spans="1:12" ht="12.75">
      <c r="A1079" s="56"/>
      <c r="B1079" s="56"/>
      <c r="C1079" s="56"/>
      <c r="D1079" s="56"/>
      <c r="E1079" s="38"/>
      <c r="F1079" s="57"/>
      <c r="G1079" s="58"/>
      <c r="H1079" s="38"/>
      <c r="I1079" s="38"/>
      <c r="J1079" s="38"/>
      <c r="K1079" s="38"/>
      <c r="L1079" s="38"/>
    </row>
    <row r="1080" spans="1:12" ht="12.75">
      <c r="A1080" s="56"/>
      <c r="B1080" s="56"/>
      <c r="C1080" s="56"/>
      <c r="D1080" s="56"/>
      <c r="E1080" s="38"/>
      <c r="F1080" s="57"/>
      <c r="G1080" s="58"/>
      <c r="H1080" s="38"/>
      <c r="I1080" s="38"/>
      <c r="J1080" s="38"/>
      <c r="K1080" s="38"/>
      <c r="L1080" s="38"/>
    </row>
    <row r="1081" spans="1:12" ht="12.75">
      <c r="A1081" s="56"/>
      <c r="B1081" s="56"/>
      <c r="C1081" s="56"/>
      <c r="D1081" s="56"/>
      <c r="E1081" s="38"/>
      <c r="F1081" s="57"/>
      <c r="G1081" s="58"/>
      <c r="H1081" s="38"/>
      <c r="I1081" s="38"/>
      <c r="J1081" s="38"/>
      <c r="K1081" s="38"/>
      <c r="L1081" s="38"/>
    </row>
    <row r="1082" spans="1:12" ht="12.75">
      <c r="A1082" s="56"/>
      <c r="B1082" s="56"/>
      <c r="C1082" s="56"/>
      <c r="D1082" s="56"/>
      <c r="E1082" s="38"/>
      <c r="F1082" s="57"/>
      <c r="G1082" s="58"/>
      <c r="H1082" s="38"/>
      <c r="I1082" s="38"/>
      <c r="J1082" s="38"/>
      <c r="K1082" s="38"/>
      <c r="L1082" s="38"/>
    </row>
    <row r="1083" spans="1:12" ht="12.75">
      <c r="A1083" s="56"/>
      <c r="B1083" s="56"/>
      <c r="C1083" s="56"/>
      <c r="D1083" s="56"/>
      <c r="E1083" s="38"/>
      <c r="F1083" s="57"/>
      <c r="G1083" s="58"/>
      <c r="H1083" s="38"/>
      <c r="I1083" s="38"/>
      <c r="J1083" s="38"/>
      <c r="K1083" s="38"/>
      <c r="L1083" s="38"/>
    </row>
    <row r="1084" spans="1:12" ht="12.75">
      <c r="A1084" s="56"/>
      <c r="B1084" s="56"/>
      <c r="C1084" s="56"/>
      <c r="D1084" s="56"/>
      <c r="E1084" s="38"/>
      <c r="F1084" s="57"/>
      <c r="G1084" s="58"/>
      <c r="H1084" s="38"/>
      <c r="I1084" s="38"/>
      <c r="J1084" s="38"/>
      <c r="K1084" s="38"/>
      <c r="L1084" s="38"/>
    </row>
    <row r="1085" spans="1:12" ht="12.75">
      <c r="A1085" s="56"/>
      <c r="B1085" s="56"/>
      <c r="C1085" s="56"/>
      <c r="D1085" s="56"/>
      <c r="E1085" s="38"/>
      <c r="F1085" s="57"/>
      <c r="G1085" s="58"/>
      <c r="H1085" s="38"/>
      <c r="I1085" s="38"/>
      <c r="J1085" s="38"/>
      <c r="K1085" s="38"/>
      <c r="L1085" s="38"/>
    </row>
    <row r="1086" spans="1:12" ht="12.75">
      <c r="A1086" s="56"/>
      <c r="B1086" s="56"/>
      <c r="C1086" s="56"/>
      <c r="D1086" s="56"/>
      <c r="E1086" s="38"/>
      <c r="F1086" s="57"/>
      <c r="G1086" s="58"/>
      <c r="H1086" s="38"/>
      <c r="I1086" s="38"/>
      <c r="J1086" s="38"/>
      <c r="K1086" s="38"/>
      <c r="L1086" s="38"/>
    </row>
    <row r="1087" spans="1:12" ht="12.75">
      <c r="A1087" s="56"/>
      <c r="B1087" s="56"/>
      <c r="C1087" s="56"/>
      <c r="D1087" s="56"/>
      <c r="E1087" s="38"/>
      <c r="F1087" s="57"/>
      <c r="G1087" s="58"/>
      <c r="H1087" s="38"/>
      <c r="I1087" s="38"/>
      <c r="J1087" s="38"/>
      <c r="K1087" s="38"/>
      <c r="L1087" s="38"/>
    </row>
    <row r="1088" spans="1:12" ht="12.75">
      <c r="A1088" s="56"/>
      <c r="B1088" s="56"/>
      <c r="C1088" s="56"/>
      <c r="D1088" s="56"/>
      <c r="E1088" s="38"/>
      <c r="F1088" s="57"/>
      <c r="G1088" s="58"/>
      <c r="H1088" s="38"/>
      <c r="I1088" s="38"/>
      <c r="J1088" s="38"/>
      <c r="K1088" s="38"/>
      <c r="L1088" s="38"/>
    </row>
    <row r="1089" spans="1:12" ht="12.75">
      <c r="A1089" s="56"/>
      <c r="B1089" s="56"/>
      <c r="C1089" s="56"/>
      <c r="D1089" s="56"/>
      <c r="E1089" s="38"/>
      <c r="F1089" s="57"/>
      <c r="G1089" s="58"/>
      <c r="H1089" s="38"/>
      <c r="I1089" s="38"/>
      <c r="J1089" s="38"/>
      <c r="K1089" s="38"/>
      <c r="L1089" s="38"/>
    </row>
    <row r="1090" spans="1:12" ht="12.75">
      <c r="A1090" s="56"/>
      <c r="B1090" s="56"/>
      <c r="C1090" s="56"/>
      <c r="D1090" s="56"/>
      <c r="E1090" s="38"/>
      <c r="F1090" s="57"/>
      <c r="G1090" s="58"/>
      <c r="H1090" s="38"/>
      <c r="I1090" s="38"/>
      <c r="J1090" s="38"/>
      <c r="K1090" s="38"/>
      <c r="L1090" s="38"/>
    </row>
    <row r="1091" spans="1:12" ht="12.75">
      <c r="A1091" s="56"/>
      <c r="B1091" s="56"/>
      <c r="C1091" s="56"/>
      <c r="D1091" s="56"/>
      <c r="E1091" s="38"/>
      <c r="F1091" s="57"/>
      <c r="G1091" s="58"/>
      <c r="H1091" s="38"/>
      <c r="I1091" s="38"/>
      <c r="J1091" s="38"/>
      <c r="K1091" s="38"/>
      <c r="L1091" s="38"/>
    </row>
    <row r="1092" spans="1:12" ht="12.75">
      <c r="A1092" s="56"/>
      <c r="B1092" s="56"/>
      <c r="C1092" s="56"/>
      <c r="D1092" s="56"/>
      <c r="E1092" s="38"/>
      <c r="F1092" s="57"/>
      <c r="G1092" s="58"/>
      <c r="H1092" s="38"/>
      <c r="I1092" s="38"/>
      <c r="J1092" s="38"/>
      <c r="K1092" s="38"/>
      <c r="L1092" s="38"/>
    </row>
    <row r="1093" spans="1:12" ht="12.75">
      <c r="A1093" s="56"/>
      <c r="B1093" s="56"/>
      <c r="C1093" s="56"/>
      <c r="D1093" s="56"/>
      <c r="E1093" s="38"/>
      <c r="F1093" s="57"/>
      <c r="G1093" s="58"/>
      <c r="H1093" s="38"/>
      <c r="I1093" s="38"/>
      <c r="J1093" s="38"/>
      <c r="K1093" s="38"/>
      <c r="L1093" s="38"/>
    </row>
    <row r="1094" spans="1:12" ht="12.75">
      <c r="A1094" s="56"/>
      <c r="B1094" s="56"/>
      <c r="C1094" s="56"/>
      <c r="D1094" s="56"/>
      <c r="E1094" s="38"/>
      <c r="F1094" s="57"/>
      <c r="G1094" s="58"/>
      <c r="H1094" s="38"/>
      <c r="I1094" s="38"/>
      <c r="J1094" s="38"/>
      <c r="K1094" s="38"/>
      <c r="L1094" s="38"/>
    </row>
    <row r="1095" spans="1:12" ht="12.75">
      <c r="A1095" s="56"/>
      <c r="B1095" s="56"/>
      <c r="C1095" s="56"/>
      <c r="D1095" s="56"/>
      <c r="E1095" s="38"/>
      <c r="F1095" s="57"/>
      <c r="G1095" s="58"/>
      <c r="H1095" s="38"/>
      <c r="I1095" s="38"/>
      <c r="J1095" s="38"/>
      <c r="K1095" s="38"/>
      <c r="L1095" s="38"/>
    </row>
    <row r="1096" spans="1:12" ht="12.75">
      <c r="A1096" s="56"/>
      <c r="B1096" s="56"/>
      <c r="C1096" s="56"/>
      <c r="D1096" s="56"/>
      <c r="E1096" s="38"/>
      <c r="F1096" s="57"/>
      <c r="G1096" s="58"/>
      <c r="H1096" s="38"/>
      <c r="I1096" s="38"/>
      <c r="J1096" s="38"/>
      <c r="K1096" s="38"/>
      <c r="L1096" s="38"/>
    </row>
    <row r="1097" spans="1:12" ht="12.75">
      <c r="A1097" s="56"/>
      <c r="B1097" s="56"/>
      <c r="C1097" s="56"/>
      <c r="D1097" s="56"/>
      <c r="E1097" s="38"/>
      <c r="F1097" s="57"/>
      <c r="G1097" s="58"/>
      <c r="H1097" s="38"/>
      <c r="I1097" s="38"/>
      <c r="J1097" s="38"/>
      <c r="K1097" s="38"/>
      <c r="L1097" s="38"/>
    </row>
    <row r="1098" spans="1:12" ht="12.75">
      <c r="A1098" s="56"/>
      <c r="B1098" s="56"/>
      <c r="C1098" s="56"/>
      <c r="D1098" s="56"/>
      <c r="E1098" s="38"/>
      <c r="F1098" s="57"/>
      <c r="G1098" s="58"/>
      <c r="H1098" s="38"/>
      <c r="I1098" s="38"/>
      <c r="J1098" s="38"/>
      <c r="K1098" s="38"/>
      <c r="L1098" s="38"/>
    </row>
    <row r="1099" spans="1:12" ht="12.75">
      <c r="A1099" s="56"/>
      <c r="B1099" s="56"/>
      <c r="C1099" s="56"/>
      <c r="D1099" s="56"/>
      <c r="E1099" s="38"/>
      <c r="F1099" s="57"/>
      <c r="G1099" s="58"/>
      <c r="H1099" s="38"/>
      <c r="I1099" s="38"/>
      <c r="J1099" s="38"/>
      <c r="K1099" s="38"/>
      <c r="L1099" s="38"/>
    </row>
    <row r="1100" spans="1:12" ht="12.75">
      <c r="A1100" s="56"/>
      <c r="B1100" s="56"/>
      <c r="C1100" s="56"/>
      <c r="D1100" s="56"/>
      <c r="E1100" s="38"/>
      <c r="F1100" s="57"/>
      <c r="G1100" s="58"/>
      <c r="H1100" s="38"/>
      <c r="I1100" s="38"/>
      <c r="J1100" s="38"/>
      <c r="K1100" s="38"/>
      <c r="L1100" s="38"/>
    </row>
    <row r="1101" spans="1:12" ht="12.75">
      <c r="A1101" s="56"/>
      <c r="B1101" s="56"/>
      <c r="C1101" s="56"/>
      <c r="D1101" s="56"/>
      <c r="E1101" s="38"/>
      <c r="F1101" s="57"/>
      <c r="G1101" s="58"/>
      <c r="H1101" s="38"/>
      <c r="I1101" s="38"/>
      <c r="J1101" s="38"/>
      <c r="K1101" s="38"/>
      <c r="L1101" s="38"/>
    </row>
    <row r="1102" spans="1:12" ht="12.75">
      <c r="A1102" s="56"/>
      <c r="B1102" s="56"/>
      <c r="C1102" s="56"/>
      <c r="D1102" s="56"/>
      <c r="E1102" s="38"/>
      <c r="F1102" s="57"/>
      <c r="G1102" s="58"/>
      <c r="H1102" s="38"/>
      <c r="I1102" s="38"/>
      <c r="J1102" s="38"/>
      <c r="K1102" s="38"/>
      <c r="L1102" s="38"/>
    </row>
    <row r="1103" spans="1:12" ht="12.75">
      <c r="A1103" s="56"/>
      <c r="B1103" s="56"/>
      <c r="C1103" s="56"/>
      <c r="D1103" s="56"/>
      <c r="E1103" s="38"/>
      <c r="F1103" s="57"/>
      <c r="G1103" s="58"/>
      <c r="H1103" s="38"/>
      <c r="I1103" s="38"/>
      <c r="J1103" s="38"/>
      <c r="K1103" s="38"/>
      <c r="L1103" s="38"/>
    </row>
    <row r="1104" spans="1:12" ht="12.75">
      <c r="A1104" s="56"/>
      <c r="B1104" s="56"/>
      <c r="C1104" s="56"/>
      <c r="D1104" s="56"/>
      <c r="E1104" s="38"/>
      <c r="F1104" s="57"/>
      <c r="G1104" s="58"/>
      <c r="H1104" s="38"/>
      <c r="I1104" s="38"/>
      <c r="J1104" s="38"/>
      <c r="K1104" s="38"/>
      <c r="L1104" s="38"/>
    </row>
    <row r="1105" spans="1:12" ht="12.75">
      <c r="A1105" s="56"/>
      <c r="B1105" s="56"/>
      <c r="C1105" s="56"/>
      <c r="D1105" s="56"/>
      <c r="E1105" s="38"/>
      <c r="F1105" s="57"/>
      <c r="G1105" s="58"/>
      <c r="H1105" s="38"/>
      <c r="I1105" s="38"/>
      <c r="J1105" s="38"/>
      <c r="K1105" s="38"/>
      <c r="L1105" s="38"/>
    </row>
    <row r="1106" spans="1:12" ht="12.75">
      <c r="A1106" s="56"/>
      <c r="B1106" s="56"/>
      <c r="C1106" s="56"/>
      <c r="D1106" s="56"/>
      <c r="E1106" s="38"/>
      <c r="F1106" s="57"/>
      <c r="G1106" s="58"/>
      <c r="H1106" s="38"/>
      <c r="I1106" s="38"/>
      <c r="J1106" s="38"/>
      <c r="K1106" s="38"/>
      <c r="L1106" s="38"/>
    </row>
    <row r="1107" spans="1:12" ht="12.75">
      <c r="A1107" s="56"/>
      <c r="B1107" s="56"/>
      <c r="C1107" s="56"/>
      <c r="D1107" s="56"/>
      <c r="E1107" s="38"/>
      <c r="F1107" s="57"/>
      <c r="G1107" s="58"/>
      <c r="H1107" s="38"/>
      <c r="I1107" s="38"/>
      <c r="J1107" s="38"/>
      <c r="K1107" s="38"/>
      <c r="L1107" s="38"/>
    </row>
    <row r="1108" spans="1:12" ht="12.75">
      <c r="A1108" s="56"/>
      <c r="B1108" s="56"/>
      <c r="C1108" s="56"/>
      <c r="D1108" s="56"/>
      <c r="E1108" s="38"/>
      <c r="F1108" s="57"/>
      <c r="G1108" s="58"/>
      <c r="H1108" s="38"/>
      <c r="I1108" s="38"/>
      <c r="J1108" s="38"/>
      <c r="K1108" s="38"/>
      <c r="L1108" s="38"/>
    </row>
    <row r="1109" spans="1:12" ht="12.75">
      <c r="A1109" s="56"/>
      <c r="B1109" s="56"/>
      <c r="C1109" s="56"/>
      <c r="D1109" s="56"/>
      <c r="E1109" s="38"/>
      <c r="F1109" s="57"/>
      <c r="G1109" s="58"/>
      <c r="H1109" s="38"/>
      <c r="I1109" s="38"/>
      <c r="J1109" s="38"/>
      <c r="K1109" s="38"/>
      <c r="L1109" s="38"/>
    </row>
    <row r="1110" spans="1:12" ht="12.75">
      <c r="A1110" s="56"/>
      <c r="B1110" s="56"/>
      <c r="C1110" s="56"/>
      <c r="D1110" s="56"/>
      <c r="E1110" s="38"/>
      <c r="F1110" s="57"/>
      <c r="G1110" s="58"/>
      <c r="H1110" s="38"/>
      <c r="I1110" s="38"/>
      <c r="J1110" s="38"/>
      <c r="K1110" s="38"/>
      <c r="L1110" s="38"/>
    </row>
    <row r="1111" spans="1:12" ht="12.75">
      <c r="A1111" s="56"/>
      <c r="B1111" s="56"/>
      <c r="C1111" s="56"/>
      <c r="D1111" s="56"/>
      <c r="E1111" s="38"/>
      <c r="F1111" s="57"/>
      <c r="G1111" s="58"/>
      <c r="H1111" s="38"/>
      <c r="I1111" s="38"/>
      <c r="J1111" s="38"/>
      <c r="K1111" s="38"/>
      <c r="L1111" s="38"/>
    </row>
    <row r="1112" spans="1:12" ht="12.75">
      <c r="A1112" s="56"/>
      <c r="B1112" s="56"/>
      <c r="C1112" s="56"/>
      <c r="D1112" s="56"/>
      <c r="E1112" s="38"/>
      <c r="F1112" s="57"/>
      <c r="G1112" s="58"/>
      <c r="H1112" s="38"/>
      <c r="I1112" s="38"/>
      <c r="J1112" s="38"/>
      <c r="K1112" s="38"/>
      <c r="L1112" s="38"/>
    </row>
    <row r="1113" spans="1:12" ht="12.75">
      <c r="A1113" s="56"/>
      <c r="B1113" s="56"/>
      <c r="C1113" s="56"/>
      <c r="D1113" s="56"/>
      <c r="E1113" s="38"/>
      <c r="F1113" s="57"/>
      <c r="G1113" s="58"/>
      <c r="H1113" s="38"/>
      <c r="I1113" s="38"/>
      <c r="J1113" s="38"/>
      <c r="K1113" s="38"/>
      <c r="L1113" s="38"/>
    </row>
    <row r="1114" spans="1:12" ht="12.75">
      <c r="A1114" s="56"/>
      <c r="B1114" s="56"/>
      <c r="C1114" s="56"/>
      <c r="D1114" s="56"/>
      <c r="E1114" s="38"/>
      <c r="F1114" s="57"/>
      <c r="G1114" s="58"/>
      <c r="H1114" s="38"/>
      <c r="I1114" s="38"/>
      <c r="J1114" s="38"/>
      <c r="K1114" s="38"/>
      <c r="L1114" s="38"/>
    </row>
    <row r="1115" spans="1:12" ht="12.75">
      <c r="A1115" s="56"/>
      <c r="B1115" s="56"/>
      <c r="C1115" s="56"/>
      <c r="D1115" s="56"/>
      <c r="E1115" s="38"/>
      <c r="F1115" s="57"/>
      <c r="G1115" s="58"/>
      <c r="H1115" s="38"/>
      <c r="I1115" s="38"/>
      <c r="J1115" s="38"/>
      <c r="K1115" s="38"/>
      <c r="L1115" s="38"/>
    </row>
    <row r="1116" spans="1:12" ht="12.75">
      <c r="A1116" s="56"/>
      <c r="B1116" s="56"/>
      <c r="C1116" s="56"/>
      <c r="D1116" s="56"/>
      <c r="E1116" s="38"/>
      <c r="F1116" s="57"/>
      <c r="G1116" s="58"/>
      <c r="H1116" s="38"/>
      <c r="I1116" s="38"/>
      <c r="J1116" s="38"/>
      <c r="K1116" s="38"/>
      <c r="L1116" s="38"/>
    </row>
    <row r="1117" spans="1:12" ht="12.75">
      <c r="A1117" s="56"/>
      <c r="B1117" s="56"/>
      <c r="C1117" s="56"/>
      <c r="D1117" s="56"/>
      <c r="E1117" s="38"/>
      <c r="F1117" s="57"/>
      <c r="G1117" s="58"/>
      <c r="H1117" s="38"/>
      <c r="I1117" s="38"/>
      <c r="J1117" s="38"/>
      <c r="K1117" s="38"/>
      <c r="L1117" s="38"/>
    </row>
    <row r="1118" spans="1:12" ht="12.75">
      <c r="A1118" s="56"/>
      <c r="B1118" s="56"/>
      <c r="C1118" s="56"/>
      <c r="D1118" s="56"/>
      <c r="E1118" s="38"/>
      <c r="F1118" s="57"/>
      <c r="G1118" s="58"/>
      <c r="H1118" s="38"/>
      <c r="I1118" s="38"/>
      <c r="J1118" s="38"/>
      <c r="K1118" s="38"/>
      <c r="L1118" s="38"/>
    </row>
    <row r="1119" spans="1:12" ht="12.75">
      <c r="A1119" s="56"/>
      <c r="B1119" s="56"/>
      <c r="C1119" s="56"/>
      <c r="D1119" s="56"/>
      <c r="E1119" s="38"/>
      <c r="F1119" s="57"/>
      <c r="G1119" s="58"/>
      <c r="H1119" s="38"/>
      <c r="I1119" s="38"/>
      <c r="J1119" s="38"/>
      <c r="K1119" s="38"/>
      <c r="L1119" s="38"/>
    </row>
    <row r="1120" spans="1:12" ht="12.75">
      <c r="A1120" s="56"/>
      <c r="B1120" s="56"/>
      <c r="C1120" s="56"/>
      <c r="D1120" s="56"/>
      <c r="E1120" s="38"/>
      <c r="F1120" s="57"/>
      <c r="G1120" s="58"/>
      <c r="H1120" s="38"/>
      <c r="I1120" s="38"/>
      <c r="J1120" s="38"/>
      <c r="K1120" s="38"/>
      <c r="L1120" s="38"/>
    </row>
    <row r="1121" spans="1:12" ht="12.75">
      <c r="A1121" s="56"/>
      <c r="B1121" s="56"/>
      <c r="C1121" s="56"/>
      <c r="D1121" s="56"/>
      <c r="E1121" s="38"/>
      <c r="F1121" s="57"/>
      <c r="G1121" s="58"/>
      <c r="H1121" s="38"/>
      <c r="I1121" s="38"/>
      <c r="J1121" s="38"/>
      <c r="K1121" s="38"/>
      <c r="L1121" s="38"/>
    </row>
    <row r="1122" spans="1:12" ht="12.75">
      <c r="A1122" s="56"/>
      <c r="B1122" s="56"/>
      <c r="C1122" s="56"/>
      <c r="D1122" s="56"/>
      <c r="E1122" s="38"/>
      <c r="F1122" s="57"/>
      <c r="G1122" s="58"/>
      <c r="H1122" s="38"/>
      <c r="I1122" s="38"/>
      <c r="J1122" s="38"/>
      <c r="K1122" s="38"/>
      <c r="L1122" s="38"/>
    </row>
    <row r="1123" spans="1:12" ht="12.75">
      <c r="A1123" s="56"/>
      <c r="B1123" s="56"/>
      <c r="C1123" s="56"/>
      <c r="D1123" s="56"/>
      <c r="E1123" s="38"/>
      <c r="F1123" s="57"/>
      <c r="G1123" s="58"/>
      <c r="H1123" s="38"/>
      <c r="I1123" s="38"/>
      <c r="J1123" s="38"/>
      <c r="K1123" s="38"/>
      <c r="L1123" s="38"/>
    </row>
    <row r="1124" spans="1:12" ht="12.75">
      <c r="A1124" s="56"/>
      <c r="B1124" s="56"/>
      <c r="C1124" s="56"/>
      <c r="D1124" s="56"/>
      <c r="E1124" s="38"/>
      <c r="F1124" s="57"/>
      <c r="G1124" s="58"/>
      <c r="H1124" s="38"/>
      <c r="I1124" s="38"/>
      <c r="J1124" s="38"/>
      <c r="K1124" s="38"/>
      <c r="L1124" s="38"/>
    </row>
    <row r="1125" spans="1:12" ht="12.75">
      <c r="A1125" s="56"/>
      <c r="B1125" s="56"/>
      <c r="C1125" s="56"/>
      <c r="D1125" s="56"/>
      <c r="E1125" s="38"/>
      <c r="F1125" s="57"/>
      <c r="G1125" s="58"/>
      <c r="H1125" s="38"/>
      <c r="I1125" s="38"/>
      <c r="J1125" s="38"/>
      <c r="K1125" s="38"/>
      <c r="L1125" s="38"/>
    </row>
    <row r="1126" spans="1:12" ht="12.75">
      <c r="A1126" s="56"/>
      <c r="B1126" s="56"/>
      <c r="C1126" s="56"/>
      <c r="D1126" s="56"/>
      <c r="E1126" s="38"/>
      <c r="F1126" s="57"/>
      <c r="G1126" s="58"/>
      <c r="H1126" s="38"/>
      <c r="I1126" s="38"/>
      <c r="J1126" s="38"/>
      <c r="K1126" s="38"/>
      <c r="L1126" s="38"/>
    </row>
    <row r="1127" spans="1:12" ht="12.75">
      <c r="A1127" s="56"/>
      <c r="B1127" s="56"/>
      <c r="C1127" s="56"/>
      <c r="D1127" s="56"/>
      <c r="E1127" s="38"/>
      <c r="F1127" s="57"/>
      <c r="G1127" s="58"/>
      <c r="H1127" s="38"/>
      <c r="I1127" s="38"/>
      <c r="J1127" s="38"/>
      <c r="K1127" s="38"/>
      <c r="L1127" s="38"/>
    </row>
    <row r="1128" spans="1:12" ht="12.75">
      <c r="A1128" s="56"/>
      <c r="B1128" s="56"/>
      <c r="C1128" s="56"/>
      <c r="D1128" s="56"/>
      <c r="E1128" s="38"/>
      <c r="F1128" s="57"/>
      <c r="G1128" s="58"/>
      <c r="H1128" s="38"/>
      <c r="I1128" s="38"/>
      <c r="J1128" s="38"/>
      <c r="K1128" s="38"/>
      <c r="L1128" s="38"/>
    </row>
    <row r="1129" spans="1:12" ht="12.75">
      <c r="A1129" s="56"/>
      <c r="B1129" s="56"/>
      <c r="C1129" s="56"/>
      <c r="D1129" s="56"/>
      <c r="E1129" s="38"/>
      <c r="F1129" s="57"/>
      <c r="G1129" s="58"/>
      <c r="H1129" s="38"/>
      <c r="I1129" s="38"/>
      <c r="J1129" s="38"/>
      <c r="K1129" s="38"/>
      <c r="L1129" s="38"/>
    </row>
    <row r="1130" spans="1:12" ht="12.75">
      <c r="A1130" s="56"/>
      <c r="B1130" s="56"/>
      <c r="C1130" s="56"/>
      <c r="D1130" s="56"/>
      <c r="E1130" s="38"/>
      <c r="F1130" s="57"/>
      <c r="G1130" s="58"/>
      <c r="H1130" s="38"/>
      <c r="I1130" s="38"/>
      <c r="J1130" s="38"/>
      <c r="K1130" s="38"/>
      <c r="L1130" s="38"/>
    </row>
    <row r="1131" spans="1:12" ht="12.75">
      <c r="A1131" s="56"/>
      <c r="B1131" s="56"/>
      <c r="C1131" s="56"/>
      <c r="D1131" s="56"/>
      <c r="E1131" s="38"/>
      <c r="F1131" s="57"/>
      <c r="G1131" s="58"/>
      <c r="H1131" s="38"/>
      <c r="I1131" s="38"/>
      <c r="J1131" s="38"/>
      <c r="K1131" s="38"/>
      <c r="L1131" s="38"/>
    </row>
    <row r="1132" spans="1:12" ht="12.75">
      <c r="A1132" s="56"/>
      <c r="B1132" s="56"/>
      <c r="C1132" s="56"/>
      <c r="D1132" s="56"/>
      <c r="E1132" s="38"/>
      <c r="F1132" s="57"/>
      <c r="G1132" s="58"/>
      <c r="H1132" s="38"/>
      <c r="I1132" s="38"/>
      <c r="J1132" s="38"/>
      <c r="K1132" s="38"/>
      <c r="L1132" s="38"/>
    </row>
    <row r="1133" spans="1:12" ht="12.75">
      <c r="A1133" s="56"/>
      <c r="B1133" s="56"/>
      <c r="C1133" s="56"/>
      <c r="D1133" s="56"/>
      <c r="E1133" s="38"/>
      <c r="F1133" s="57"/>
      <c r="G1133" s="58"/>
      <c r="H1133" s="38"/>
      <c r="I1133" s="38"/>
      <c r="J1133" s="38"/>
      <c r="K1133" s="38"/>
      <c r="L1133" s="38"/>
    </row>
    <row r="1134" spans="1:12" ht="12.75">
      <c r="A1134" s="56"/>
      <c r="B1134" s="56"/>
      <c r="C1134" s="56"/>
      <c r="D1134" s="56"/>
      <c r="E1134" s="38"/>
      <c r="F1134" s="57"/>
      <c r="G1134" s="58"/>
      <c r="H1134" s="38"/>
      <c r="I1134" s="38"/>
      <c r="J1134" s="38"/>
      <c r="K1134" s="38"/>
      <c r="L1134" s="38"/>
    </row>
    <row r="1135" spans="1:12" ht="12.75">
      <c r="A1135" s="56"/>
      <c r="B1135" s="56"/>
      <c r="C1135" s="56"/>
      <c r="D1135" s="56"/>
      <c r="E1135" s="38"/>
      <c r="F1135" s="57"/>
      <c r="G1135" s="58"/>
      <c r="H1135" s="38"/>
      <c r="I1135" s="38"/>
      <c r="J1135" s="38"/>
      <c r="K1135" s="38"/>
      <c r="L1135" s="38"/>
    </row>
    <row r="1136" spans="1:12" ht="12.75">
      <c r="A1136" s="56"/>
      <c r="B1136" s="56"/>
      <c r="C1136" s="56"/>
      <c r="D1136" s="56"/>
      <c r="E1136" s="38"/>
      <c r="F1136" s="57"/>
      <c r="G1136" s="58"/>
      <c r="H1136" s="38"/>
      <c r="I1136" s="38"/>
      <c r="J1136" s="38"/>
      <c r="K1136" s="38"/>
      <c r="L1136" s="38"/>
    </row>
    <row r="1137" spans="1:12" ht="12.75">
      <c r="A1137" s="56"/>
      <c r="B1137" s="56"/>
      <c r="C1137" s="56"/>
      <c r="D1137" s="56"/>
      <c r="E1137" s="38"/>
      <c r="F1137" s="57"/>
      <c r="G1137" s="58"/>
      <c r="H1137" s="38"/>
      <c r="I1137" s="38"/>
      <c r="J1137" s="38"/>
      <c r="K1137" s="38"/>
      <c r="L1137" s="38"/>
    </row>
    <row r="1138" spans="1:12" ht="12.75">
      <c r="A1138" s="56"/>
      <c r="B1138" s="56"/>
      <c r="C1138" s="56"/>
      <c r="D1138" s="56"/>
      <c r="E1138" s="38"/>
      <c r="F1138" s="57"/>
      <c r="G1138" s="58"/>
      <c r="H1138" s="38"/>
      <c r="I1138" s="38"/>
      <c r="J1138" s="38"/>
      <c r="K1138" s="38"/>
      <c r="L1138" s="38"/>
    </row>
    <row r="1139" spans="1:12" ht="12.75">
      <c r="A1139" s="56"/>
      <c r="B1139" s="56"/>
      <c r="C1139" s="56"/>
      <c r="D1139" s="56"/>
      <c r="E1139" s="38"/>
      <c r="F1139" s="57"/>
      <c r="G1139" s="58"/>
      <c r="H1139" s="38"/>
      <c r="I1139" s="38"/>
      <c r="J1139" s="38"/>
      <c r="K1139" s="38"/>
      <c r="L1139" s="38"/>
    </row>
    <row r="1140" spans="1:12" ht="12.75">
      <c r="A1140" s="56"/>
      <c r="B1140" s="56"/>
      <c r="C1140" s="56"/>
      <c r="D1140" s="56"/>
      <c r="E1140" s="38"/>
      <c r="F1140" s="57"/>
      <c r="G1140" s="58"/>
      <c r="H1140" s="38"/>
      <c r="I1140" s="38"/>
      <c r="J1140" s="38"/>
      <c r="K1140" s="38"/>
      <c r="L1140" s="38"/>
    </row>
    <row r="1141" spans="1:12" ht="12.75">
      <c r="A1141" s="56"/>
      <c r="B1141" s="56"/>
      <c r="C1141" s="56"/>
      <c r="D1141" s="56"/>
      <c r="E1141" s="38"/>
      <c r="F1141" s="57"/>
      <c r="G1141" s="58"/>
      <c r="H1141" s="38"/>
      <c r="I1141" s="38"/>
      <c r="J1141" s="38"/>
      <c r="K1141" s="38"/>
      <c r="L1141" s="38"/>
    </row>
    <row r="1142" spans="1:12" ht="12.75">
      <c r="A1142" s="56"/>
      <c r="B1142" s="56"/>
      <c r="C1142" s="56"/>
      <c r="D1142" s="56"/>
      <c r="E1142" s="38"/>
      <c r="F1142" s="57"/>
      <c r="G1142" s="58"/>
      <c r="H1142" s="38"/>
      <c r="I1142" s="38"/>
      <c r="J1142" s="38"/>
      <c r="K1142" s="38"/>
      <c r="L1142" s="38"/>
    </row>
    <row r="1143" spans="1:12" ht="12.75">
      <c r="A1143" s="56"/>
      <c r="B1143" s="56"/>
      <c r="C1143" s="56"/>
      <c r="D1143" s="56"/>
      <c r="E1143" s="38"/>
      <c r="F1143" s="57"/>
      <c r="G1143" s="58"/>
      <c r="H1143" s="38"/>
      <c r="I1143" s="38"/>
      <c r="J1143" s="38"/>
      <c r="K1143" s="38"/>
      <c r="L1143" s="38"/>
    </row>
    <row r="1144" spans="1:12" ht="12.75">
      <c r="A1144" s="56"/>
      <c r="B1144" s="56"/>
      <c r="C1144" s="56"/>
      <c r="D1144" s="56"/>
      <c r="E1144" s="38"/>
      <c r="F1144" s="57"/>
      <c r="G1144" s="58"/>
      <c r="H1144" s="38"/>
      <c r="I1144" s="38"/>
      <c r="J1144" s="38"/>
      <c r="K1144" s="38"/>
      <c r="L1144" s="38"/>
    </row>
    <row r="1145" spans="1:12" ht="12.75">
      <c r="A1145" s="56"/>
      <c r="B1145" s="56"/>
      <c r="C1145" s="56"/>
      <c r="D1145" s="56"/>
      <c r="E1145" s="38"/>
      <c r="F1145" s="57"/>
      <c r="G1145" s="58"/>
      <c r="H1145" s="38"/>
      <c r="I1145" s="38"/>
      <c r="J1145" s="38"/>
      <c r="K1145" s="38"/>
      <c r="L1145" s="38"/>
    </row>
    <row r="1146" spans="1:12" ht="12.75">
      <c r="A1146" s="56"/>
      <c r="B1146" s="56"/>
      <c r="C1146" s="56"/>
      <c r="D1146" s="56"/>
      <c r="E1146" s="38"/>
      <c r="F1146" s="57"/>
      <c r="G1146" s="58"/>
      <c r="H1146" s="38"/>
      <c r="I1146" s="38"/>
      <c r="J1146" s="38"/>
      <c r="K1146" s="38"/>
      <c r="L1146" s="38"/>
    </row>
    <row r="1147" spans="1:12" ht="12.75">
      <c r="A1147" s="56"/>
      <c r="B1147" s="56"/>
      <c r="C1147" s="56"/>
      <c r="D1147" s="56"/>
      <c r="E1147" s="38"/>
      <c r="F1147" s="57"/>
      <c r="G1147" s="58"/>
      <c r="H1147" s="38"/>
      <c r="I1147" s="38"/>
      <c r="J1147" s="38"/>
      <c r="K1147" s="38"/>
      <c r="L1147" s="38"/>
    </row>
    <row r="1148" spans="1:12" ht="12.75">
      <c r="A1148" s="56"/>
      <c r="B1148" s="56"/>
      <c r="C1148" s="56"/>
      <c r="D1148" s="56"/>
      <c r="E1148" s="38"/>
      <c r="F1148" s="57"/>
      <c r="G1148" s="58"/>
      <c r="H1148" s="38"/>
      <c r="I1148" s="38"/>
      <c r="J1148" s="38"/>
      <c r="K1148" s="38"/>
      <c r="L1148" s="38"/>
    </row>
    <row r="1149" spans="1:12" ht="12.75">
      <c r="A1149" s="56"/>
      <c r="B1149" s="56"/>
      <c r="C1149" s="56"/>
      <c r="D1149" s="56"/>
      <c r="E1149" s="38"/>
      <c r="F1149" s="57"/>
      <c r="G1149" s="58"/>
      <c r="H1149" s="38"/>
      <c r="I1149" s="38"/>
      <c r="J1149" s="38"/>
      <c r="K1149" s="38"/>
      <c r="L1149" s="38"/>
    </row>
    <row r="1150" spans="1:12" ht="12.75">
      <c r="A1150" s="56"/>
      <c r="B1150" s="56"/>
      <c r="C1150" s="56"/>
      <c r="D1150" s="56"/>
      <c r="E1150" s="38"/>
      <c r="F1150" s="57"/>
      <c r="G1150" s="58"/>
      <c r="H1150" s="38"/>
      <c r="I1150" s="38"/>
      <c r="J1150" s="38"/>
      <c r="K1150" s="38"/>
      <c r="L1150" s="38"/>
    </row>
    <row r="1151" spans="1:12" ht="12.75">
      <c r="A1151" s="56"/>
      <c r="B1151" s="56"/>
      <c r="C1151" s="56"/>
      <c r="D1151" s="56"/>
      <c r="E1151" s="38"/>
      <c r="F1151" s="57"/>
      <c r="G1151" s="58"/>
      <c r="H1151" s="38"/>
      <c r="I1151" s="38"/>
      <c r="J1151" s="38"/>
      <c r="K1151" s="38"/>
      <c r="L1151" s="38"/>
    </row>
    <row r="1152" spans="1:12" ht="12.75">
      <c r="A1152" s="56"/>
      <c r="B1152" s="56"/>
      <c r="C1152" s="56"/>
      <c r="D1152" s="56"/>
      <c r="E1152" s="38"/>
      <c r="F1152" s="57"/>
      <c r="G1152" s="58"/>
      <c r="H1152" s="38"/>
      <c r="I1152" s="38"/>
      <c r="J1152" s="38"/>
      <c r="K1152" s="38"/>
      <c r="L1152" s="38"/>
    </row>
    <row r="1153" spans="1:12" ht="12.75">
      <c r="A1153" s="56"/>
      <c r="B1153" s="56"/>
      <c r="C1153" s="56"/>
      <c r="D1153" s="56"/>
      <c r="E1153" s="38"/>
      <c r="F1153" s="57"/>
      <c r="G1153" s="58"/>
      <c r="H1153" s="38"/>
      <c r="I1153" s="38"/>
      <c r="J1153" s="38"/>
      <c r="K1153" s="38"/>
      <c r="L1153" s="38"/>
    </row>
    <row r="1154" spans="1:12" ht="12.75">
      <c r="A1154" s="56"/>
      <c r="B1154" s="56"/>
      <c r="C1154" s="56"/>
      <c r="D1154" s="56"/>
      <c r="E1154" s="38"/>
      <c r="F1154" s="57"/>
      <c r="G1154" s="58"/>
      <c r="H1154" s="38"/>
      <c r="I1154" s="38"/>
      <c r="J1154" s="38"/>
      <c r="K1154" s="38"/>
      <c r="L1154" s="38"/>
    </row>
    <row r="1155" spans="1:12" ht="12.75">
      <c r="A1155" s="56"/>
      <c r="B1155" s="56"/>
      <c r="C1155" s="56"/>
      <c r="D1155" s="56"/>
      <c r="E1155" s="38"/>
      <c r="F1155" s="57"/>
      <c r="G1155" s="58"/>
      <c r="H1155" s="38"/>
      <c r="I1155" s="38"/>
      <c r="J1155" s="38"/>
      <c r="K1155" s="38"/>
      <c r="L1155" s="38"/>
    </row>
    <row r="1156" spans="1:12" ht="12.75">
      <c r="A1156" s="56"/>
      <c r="B1156" s="56"/>
      <c r="C1156" s="56"/>
      <c r="D1156" s="56"/>
      <c r="E1156" s="38"/>
      <c r="F1156" s="57"/>
      <c r="G1156" s="58"/>
      <c r="H1156" s="38"/>
      <c r="I1156" s="38"/>
      <c r="J1156" s="38"/>
      <c r="K1156" s="38"/>
      <c r="L1156" s="38"/>
    </row>
    <row r="1157" spans="1:12" ht="12.75">
      <c r="A1157" s="56"/>
      <c r="B1157" s="56"/>
      <c r="C1157" s="56"/>
      <c r="D1157" s="56"/>
      <c r="E1157" s="38"/>
      <c r="F1157" s="57"/>
      <c r="G1157" s="58"/>
      <c r="H1157" s="38"/>
      <c r="I1157" s="38"/>
      <c r="J1157" s="38"/>
      <c r="K1157" s="38"/>
      <c r="L1157" s="38"/>
    </row>
    <row r="1158" spans="1:12" ht="12.75">
      <c r="A1158" s="56"/>
      <c r="B1158" s="56"/>
      <c r="C1158" s="56"/>
      <c r="D1158" s="56"/>
      <c r="E1158" s="38"/>
      <c r="F1158" s="57"/>
      <c r="G1158" s="58"/>
      <c r="H1158" s="38"/>
      <c r="I1158" s="38"/>
      <c r="J1158" s="38"/>
      <c r="K1158" s="38"/>
      <c r="L1158" s="38"/>
    </row>
    <row r="1159" spans="1:12" ht="12.75">
      <c r="A1159" s="56"/>
      <c r="B1159" s="56"/>
      <c r="C1159" s="56"/>
      <c r="D1159" s="56"/>
      <c r="E1159" s="38"/>
      <c r="F1159" s="57"/>
      <c r="G1159" s="58"/>
      <c r="H1159" s="38"/>
      <c r="I1159" s="38"/>
      <c r="J1159" s="38"/>
      <c r="K1159" s="38"/>
      <c r="L1159" s="38"/>
    </row>
    <row r="1160" spans="1:12" ht="12.75">
      <c r="A1160" s="56"/>
      <c r="B1160" s="56"/>
      <c r="C1160" s="56"/>
      <c r="D1160" s="56"/>
      <c r="E1160" s="38"/>
      <c r="F1160" s="57"/>
      <c r="G1160" s="58"/>
      <c r="H1160" s="38"/>
      <c r="I1160" s="38"/>
      <c r="J1160" s="38"/>
      <c r="K1160" s="38"/>
      <c r="L1160" s="38"/>
    </row>
    <row r="1161" spans="1:12" ht="12.75">
      <c r="A1161" s="56"/>
      <c r="B1161" s="56"/>
      <c r="C1161" s="56"/>
      <c r="D1161" s="56"/>
      <c r="E1161" s="38"/>
      <c r="F1161" s="57"/>
      <c r="G1161" s="58"/>
      <c r="H1161" s="38"/>
      <c r="I1161" s="38"/>
      <c r="J1161" s="38"/>
      <c r="K1161" s="38"/>
      <c r="L1161" s="38"/>
    </row>
    <row r="1162" spans="1:12" ht="12.75">
      <c r="A1162" s="56"/>
      <c r="B1162" s="56"/>
      <c r="C1162" s="56"/>
      <c r="D1162" s="56"/>
      <c r="E1162" s="38"/>
      <c r="F1162" s="57"/>
      <c r="G1162" s="58"/>
      <c r="H1162" s="38"/>
      <c r="I1162" s="38"/>
      <c r="J1162" s="38"/>
      <c r="K1162" s="38"/>
      <c r="L1162" s="38"/>
    </row>
    <row r="1163" spans="1:12" ht="12.75">
      <c r="A1163" s="56"/>
      <c r="B1163" s="56"/>
      <c r="C1163" s="56"/>
      <c r="D1163" s="56"/>
      <c r="E1163" s="38"/>
      <c r="F1163" s="57"/>
      <c r="G1163" s="58"/>
      <c r="H1163" s="38"/>
      <c r="I1163" s="38"/>
      <c r="J1163" s="38"/>
      <c r="K1163" s="38"/>
      <c r="L1163" s="38"/>
    </row>
    <row r="1164" spans="1:12" ht="12.75">
      <c r="A1164" s="56"/>
      <c r="B1164" s="56"/>
      <c r="C1164" s="56"/>
      <c r="D1164" s="56"/>
      <c r="E1164" s="38"/>
      <c r="F1164" s="57"/>
      <c r="G1164" s="58"/>
      <c r="H1164" s="38"/>
      <c r="I1164" s="38"/>
      <c r="J1164" s="38"/>
      <c r="K1164" s="38"/>
      <c r="L1164" s="38"/>
    </row>
    <row r="1165" spans="1:12" ht="12.75">
      <c r="A1165" s="56"/>
      <c r="B1165" s="56"/>
      <c r="C1165" s="56"/>
      <c r="D1165" s="56"/>
      <c r="E1165" s="38"/>
      <c r="F1165" s="57"/>
      <c r="G1165" s="58"/>
      <c r="H1165" s="38"/>
      <c r="I1165" s="38"/>
      <c r="J1165" s="38"/>
      <c r="K1165" s="38"/>
      <c r="L1165" s="38"/>
    </row>
    <row r="1166" spans="1:12" ht="12.75">
      <c r="A1166" s="56"/>
      <c r="B1166" s="56"/>
      <c r="C1166" s="56"/>
      <c r="D1166" s="56"/>
      <c r="E1166" s="38"/>
      <c r="F1166" s="57"/>
      <c r="G1166" s="58"/>
      <c r="H1166" s="38"/>
      <c r="I1166" s="38"/>
      <c r="J1166" s="38"/>
      <c r="K1166" s="38"/>
      <c r="L1166" s="38"/>
    </row>
    <row r="1167" spans="1:12" ht="12.75">
      <c r="A1167" s="56"/>
      <c r="B1167" s="56"/>
      <c r="C1167" s="56"/>
      <c r="D1167" s="56"/>
      <c r="E1167" s="38"/>
      <c r="F1167" s="57"/>
      <c r="G1167" s="58"/>
      <c r="H1167" s="38"/>
      <c r="I1167" s="38"/>
      <c r="J1167" s="38"/>
      <c r="K1167" s="38"/>
      <c r="L1167" s="38"/>
    </row>
    <row r="1168" spans="1:12" ht="12.75">
      <c r="A1168" s="56"/>
      <c r="B1168" s="56"/>
      <c r="C1168" s="56"/>
      <c r="D1168" s="56"/>
      <c r="E1168" s="38"/>
      <c r="F1168" s="57"/>
      <c r="G1168" s="58"/>
      <c r="H1168" s="38"/>
      <c r="I1168" s="38"/>
      <c r="J1168" s="38"/>
      <c r="K1168" s="38"/>
      <c r="L1168" s="38"/>
    </row>
    <row r="1169" spans="1:12" ht="12.75">
      <c r="A1169" s="56"/>
      <c r="B1169" s="56"/>
      <c r="C1169" s="56"/>
      <c r="D1169" s="56"/>
      <c r="E1169" s="38"/>
      <c r="F1169" s="57"/>
      <c r="G1169" s="58"/>
      <c r="H1169" s="38"/>
      <c r="I1169" s="38"/>
      <c r="J1169" s="38"/>
      <c r="K1169" s="38"/>
      <c r="L1169" s="38"/>
    </row>
    <row r="1170" spans="1:12" ht="12.75">
      <c r="A1170" s="56"/>
      <c r="B1170" s="56"/>
      <c r="C1170" s="56"/>
      <c r="D1170" s="56"/>
      <c r="E1170" s="38"/>
      <c r="F1170" s="57"/>
      <c r="G1170" s="58"/>
      <c r="H1170" s="38"/>
      <c r="I1170" s="38"/>
      <c r="J1170" s="38"/>
      <c r="K1170" s="38"/>
      <c r="L1170" s="38"/>
    </row>
    <row r="1171" spans="1:12" ht="12.75">
      <c r="A1171" s="56"/>
      <c r="B1171" s="56"/>
      <c r="C1171" s="56"/>
      <c r="D1171" s="56"/>
      <c r="E1171" s="38"/>
      <c r="F1171" s="57"/>
      <c r="G1171" s="58"/>
      <c r="H1171" s="38"/>
      <c r="I1171" s="38"/>
      <c r="J1171" s="38"/>
      <c r="K1171" s="38"/>
      <c r="L1171" s="38"/>
    </row>
    <row r="1172" spans="1:12" ht="12.75">
      <c r="A1172" s="56"/>
      <c r="B1172" s="56"/>
      <c r="C1172" s="56"/>
      <c r="D1172" s="56"/>
      <c r="E1172" s="38"/>
      <c r="F1172" s="57"/>
      <c r="G1172" s="58"/>
      <c r="H1172" s="38"/>
      <c r="I1172" s="38"/>
      <c r="J1172" s="38"/>
      <c r="K1172" s="38"/>
      <c r="L1172" s="38"/>
    </row>
    <row r="1173" spans="1:12" ht="12.75">
      <c r="A1173" s="56"/>
      <c r="B1173" s="56"/>
      <c r="C1173" s="56"/>
      <c r="D1173" s="56"/>
      <c r="E1173" s="38"/>
      <c r="F1173" s="57"/>
      <c r="G1173" s="58"/>
      <c r="H1173" s="38"/>
      <c r="I1173" s="38"/>
      <c r="J1173" s="38"/>
      <c r="K1173" s="38"/>
      <c r="L1173" s="38"/>
    </row>
    <row r="1174" spans="1:12" ht="12.75">
      <c r="A1174" s="56"/>
      <c r="B1174" s="56"/>
      <c r="C1174" s="56"/>
      <c r="D1174" s="56"/>
      <c r="E1174" s="38"/>
      <c r="F1174" s="57"/>
      <c r="G1174" s="58"/>
      <c r="H1174" s="38"/>
      <c r="I1174" s="38"/>
      <c r="J1174" s="38"/>
      <c r="K1174" s="38"/>
      <c r="L1174" s="38"/>
    </row>
    <row r="1175" spans="1:12" ht="12.75">
      <c r="A1175" s="56"/>
      <c r="B1175" s="56"/>
      <c r="C1175" s="56"/>
      <c r="D1175" s="56"/>
      <c r="E1175" s="38"/>
      <c r="F1175" s="57"/>
      <c r="G1175" s="58"/>
      <c r="H1175" s="38"/>
      <c r="I1175" s="38"/>
      <c r="J1175" s="38"/>
      <c r="K1175" s="38"/>
      <c r="L1175" s="38"/>
    </row>
    <row r="1176" spans="1:12" ht="12.75">
      <c r="A1176" s="56"/>
      <c r="B1176" s="56"/>
      <c r="C1176" s="56"/>
      <c r="D1176" s="56"/>
      <c r="E1176" s="38"/>
      <c r="F1176" s="57"/>
      <c r="G1176" s="58"/>
      <c r="H1176" s="38"/>
      <c r="I1176" s="38"/>
      <c r="J1176" s="38"/>
      <c r="K1176" s="38"/>
      <c r="L1176" s="38"/>
    </row>
    <row r="1177" spans="1:12" ht="12.75">
      <c r="A1177" s="56"/>
      <c r="B1177" s="56"/>
      <c r="C1177" s="56"/>
      <c r="D1177" s="56"/>
      <c r="E1177" s="38"/>
      <c r="F1177" s="57"/>
      <c r="G1177" s="58"/>
      <c r="H1177" s="38"/>
      <c r="I1177" s="38"/>
      <c r="J1177" s="38"/>
      <c r="K1177" s="38"/>
      <c r="L1177" s="38"/>
    </row>
    <row r="1178" spans="1:12" ht="12.75">
      <c r="A1178" s="56"/>
      <c r="B1178" s="56"/>
      <c r="C1178" s="56"/>
      <c r="D1178" s="56"/>
      <c r="E1178" s="38"/>
      <c r="F1178" s="57"/>
      <c r="G1178" s="58"/>
      <c r="H1178" s="38"/>
      <c r="I1178" s="38"/>
      <c r="J1178" s="38"/>
      <c r="K1178" s="38"/>
      <c r="L1178" s="38"/>
    </row>
    <row r="1179" spans="1:12" ht="12.75">
      <c r="A1179" s="56"/>
      <c r="B1179" s="56"/>
      <c r="C1179" s="56"/>
      <c r="D1179" s="56"/>
      <c r="E1179" s="38"/>
      <c r="F1179" s="57"/>
      <c r="G1179" s="58"/>
      <c r="H1179" s="38"/>
      <c r="I1179" s="38"/>
      <c r="J1179" s="38"/>
      <c r="K1179" s="38"/>
      <c r="L1179" s="38"/>
    </row>
    <row r="1180" spans="1:12" ht="12.75">
      <c r="A1180" s="56"/>
      <c r="B1180" s="56"/>
      <c r="C1180" s="56"/>
      <c r="D1180" s="56"/>
      <c r="E1180" s="38"/>
      <c r="F1180" s="57"/>
      <c r="G1180" s="58"/>
      <c r="H1180" s="38"/>
      <c r="I1180" s="38"/>
      <c r="J1180" s="38"/>
      <c r="K1180" s="38"/>
      <c r="L1180" s="38"/>
    </row>
    <row r="1181" spans="1:12" ht="12.75">
      <c r="A1181" s="56"/>
      <c r="B1181" s="56"/>
      <c r="C1181" s="56"/>
      <c r="D1181" s="56"/>
      <c r="E1181" s="38"/>
      <c r="F1181" s="57"/>
      <c r="G1181" s="58"/>
      <c r="H1181" s="38"/>
      <c r="I1181" s="38"/>
      <c r="J1181" s="38"/>
      <c r="K1181" s="38"/>
      <c r="L1181" s="38"/>
    </row>
    <row r="1182" spans="1:12" ht="12.75">
      <c r="A1182" s="56"/>
      <c r="B1182" s="56"/>
      <c r="C1182" s="56"/>
      <c r="D1182" s="56"/>
      <c r="E1182" s="38"/>
      <c r="F1182" s="57"/>
      <c r="G1182" s="58"/>
      <c r="H1182" s="38"/>
      <c r="I1182" s="38"/>
      <c r="J1182" s="38"/>
      <c r="K1182" s="38"/>
      <c r="L1182" s="38"/>
    </row>
    <row r="1183" spans="1:12" ht="12.75">
      <c r="A1183" s="56"/>
      <c r="B1183" s="56"/>
      <c r="C1183" s="56"/>
      <c r="D1183" s="56"/>
      <c r="E1183" s="38"/>
      <c r="F1183" s="57"/>
      <c r="G1183" s="58"/>
      <c r="H1183" s="38"/>
      <c r="I1183" s="38"/>
      <c r="J1183" s="38"/>
      <c r="K1183" s="38"/>
      <c r="L1183" s="38"/>
    </row>
    <row r="1184" spans="1:12" ht="12.75">
      <c r="A1184" s="56"/>
      <c r="B1184" s="56"/>
      <c r="C1184" s="56"/>
      <c r="D1184" s="56"/>
      <c r="E1184" s="38"/>
      <c r="F1184" s="57"/>
      <c r="G1184" s="58"/>
      <c r="H1184" s="38"/>
      <c r="I1184" s="38"/>
      <c r="J1184" s="38"/>
      <c r="K1184" s="38"/>
      <c r="L1184" s="38"/>
    </row>
    <row r="1185" spans="1:12" ht="12.75">
      <c r="A1185" s="56"/>
      <c r="B1185" s="56"/>
      <c r="C1185" s="56"/>
      <c r="D1185" s="56"/>
      <c r="E1185" s="38"/>
      <c r="F1185" s="57"/>
      <c r="G1185" s="58"/>
      <c r="H1185" s="38"/>
      <c r="I1185" s="38"/>
      <c r="J1185" s="38"/>
      <c r="K1185" s="38"/>
      <c r="L1185" s="38"/>
    </row>
    <row r="1186" spans="1:12" ht="12.75">
      <c r="A1186" s="56"/>
      <c r="B1186" s="56"/>
      <c r="C1186" s="56"/>
      <c r="D1186" s="56"/>
      <c r="E1186" s="38"/>
      <c r="F1186" s="57"/>
      <c r="G1186" s="58"/>
      <c r="H1186" s="38"/>
      <c r="I1186" s="38"/>
      <c r="J1186" s="38"/>
      <c r="K1186" s="38"/>
      <c r="L1186" s="38"/>
    </row>
    <row r="1187" spans="1:12" ht="12.75">
      <c r="A1187" s="56"/>
      <c r="B1187" s="56"/>
      <c r="C1187" s="56"/>
      <c r="D1187" s="56"/>
      <c r="E1187" s="38"/>
      <c r="F1187" s="57"/>
      <c r="G1187" s="58"/>
      <c r="H1187" s="38"/>
      <c r="I1187" s="38"/>
      <c r="J1187" s="38"/>
      <c r="K1187" s="38"/>
      <c r="L1187" s="38"/>
    </row>
    <row r="1188" spans="1:12" ht="12.75">
      <c r="A1188" s="56"/>
      <c r="B1188" s="56"/>
      <c r="C1188" s="56"/>
      <c r="D1188" s="56"/>
      <c r="E1188" s="38"/>
      <c r="F1188" s="57"/>
      <c r="G1188" s="58"/>
      <c r="H1188" s="38"/>
      <c r="I1188" s="38"/>
      <c r="J1188" s="38"/>
      <c r="K1188" s="38"/>
      <c r="L1188" s="38"/>
    </row>
    <row r="1189" spans="1:12" ht="12.75">
      <c r="A1189" s="56"/>
      <c r="B1189" s="56"/>
      <c r="C1189" s="56"/>
      <c r="D1189" s="56"/>
      <c r="E1189" s="38"/>
      <c r="F1189" s="57"/>
      <c r="G1189" s="58"/>
      <c r="H1189" s="38"/>
      <c r="I1189" s="38"/>
      <c r="J1189" s="38"/>
      <c r="K1189" s="38"/>
      <c r="L1189" s="38"/>
    </row>
    <row r="1190" spans="1:12" ht="12.75">
      <c r="A1190" s="56"/>
      <c r="B1190" s="56"/>
      <c r="C1190" s="56"/>
      <c r="D1190" s="56"/>
      <c r="E1190" s="38"/>
      <c r="F1190" s="57"/>
      <c r="G1190" s="58"/>
      <c r="H1190" s="38"/>
      <c r="I1190" s="38"/>
      <c r="J1190" s="38"/>
      <c r="K1190" s="38"/>
      <c r="L1190" s="38"/>
    </row>
    <row r="1191" spans="1:12" ht="12.75">
      <c r="A1191" s="56"/>
      <c r="B1191" s="56"/>
      <c r="C1191" s="56"/>
      <c r="D1191" s="56"/>
      <c r="E1191" s="38"/>
      <c r="F1191" s="57"/>
      <c r="G1191" s="58"/>
      <c r="H1191" s="38"/>
      <c r="I1191" s="38"/>
      <c r="J1191" s="38"/>
      <c r="K1191" s="38"/>
      <c r="L1191" s="38"/>
    </row>
    <row r="1192" spans="1:12" ht="12.75">
      <c r="A1192" s="56"/>
      <c r="B1192" s="56"/>
      <c r="C1192" s="56"/>
      <c r="D1192" s="56"/>
      <c r="E1192" s="38"/>
      <c r="F1192" s="57"/>
      <c r="G1192" s="58"/>
      <c r="H1192" s="38"/>
      <c r="I1192" s="38"/>
      <c r="J1192" s="38"/>
      <c r="K1192" s="38"/>
      <c r="L1192" s="38"/>
    </row>
    <row r="1193" spans="1:12" ht="12.75">
      <c r="A1193" s="56"/>
      <c r="B1193" s="56"/>
      <c r="C1193" s="56"/>
      <c r="D1193" s="56"/>
      <c r="E1193" s="38"/>
      <c r="F1193" s="57"/>
      <c r="G1193" s="58"/>
      <c r="H1193" s="38"/>
      <c r="I1193" s="38"/>
      <c r="J1193" s="38"/>
      <c r="K1193" s="38"/>
      <c r="L1193" s="38"/>
    </row>
    <row r="1194" spans="1:12" ht="12.75">
      <c r="A1194" s="56"/>
      <c r="B1194" s="56"/>
      <c r="C1194" s="56"/>
      <c r="D1194" s="56"/>
      <c r="E1194" s="38"/>
      <c r="F1194" s="57"/>
      <c r="G1194" s="58"/>
      <c r="H1194" s="38"/>
      <c r="I1194" s="38"/>
      <c r="J1194" s="38"/>
      <c r="K1194" s="38"/>
      <c r="L1194" s="38"/>
    </row>
    <row r="1195" spans="1:12" ht="12.75">
      <c r="A1195" s="56"/>
      <c r="B1195" s="56"/>
      <c r="C1195" s="56"/>
      <c r="D1195" s="56"/>
      <c r="E1195" s="38"/>
      <c r="F1195" s="57"/>
      <c r="G1195" s="58"/>
      <c r="H1195" s="38"/>
      <c r="I1195" s="38"/>
      <c r="J1195" s="38"/>
      <c r="K1195" s="38"/>
      <c r="L1195" s="38"/>
    </row>
    <row r="1196" spans="1:12" ht="12.75">
      <c r="A1196" s="56"/>
      <c r="B1196" s="56"/>
      <c r="C1196" s="56"/>
      <c r="D1196" s="56"/>
      <c r="E1196" s="38"/>
      <c r="F1196" s="57"/>
      <c r="G1196" s="58"/>
      <c r="H1196" s="38"/>
      <c r="I1196" s="38"/>
      <c r="J1196" s="38"/>
      <c r="K1196" s="38"/>
      <c r="L1196" s="38"/>
    </row>
    <row r="1197" spans="1:12" ht="12.75">
      <c r="A1197" s="56"/>
      <c r="B1197" s="56"/>
      <c r="C1197" s="56"/>
      <c r="D1197" s="56"/>
      <c r="E1197" s="38"/>
      <c r="F1197" s="57"/>
      <c r="G1197" s="58"/>
      <c r="H1197" s="38"/>
      <c r="I1197" s="38"/>
      <c r="J1197" s="38"/>
      <c r="K1197" s="38"/>
      <c r="L1197" s="38"/>
    </row>
    <row r="1198" spans="1:12" ht="12.75">
      <c r="A1198" s="56"/>
      <c r="B1198" s="56"/>
      <c r="C1198" s="56"/>
      <c r="D1198" s="56"/>
      <c r="E1198" s="38"/>
      <c r="F1198" s="57"/>
      <c r="G1198" s="58"/>
      <c r="H1198" s="38"/>
      <c r="I1198" s="38"/>
      <c r="J1198" s="38"/>
      <c r="K1198" s="38"/>
      <c r="L1198" s="38"/>
    </row>
    <row r="1199" spans="1:12" ht="12.75">
      <c r="A1199" s="56"/>
      <c r="B1199" s="56"/>
      <c r="C1199" s="56"/>
      <c r="D1199" s="56"/>
      <c r="E1199" s="38"/>
      <c r="F1199" s="57"/>
      <c r="G1199" s="58"/>
      <c r="H1199" s="38"/>
      <c r="I1199" s="38"/>
      <c r="J1199" s="38"/>
      <c r="K1199" s="38"/>
      <c r="L1199" s="38"/>
    </row>
    <row r="1200" spans="1:12" ht="12.75">
      <c r="A1200" s="56"/>
      <c r="B1200" s="56"/>
      <c r="C1200" s="56"/>
      <c r="D1200" s="56"/>
      <c r="E1200" s="38"/>
      <c r="F1200" s="57"/>
      <c r="G1200" s="58"/>
      <c r="H1200" s="38"/>
      <c r="I1200" s="38"/>
      <c r="J1200" s="38"/>
      <c r="K1200" s="38"/>
      <c r="L1200" s="38"/>
    </row>
    <row r="1201" spans="1:12" ht="12.75">
      <c r="A1201" s="56"/>
      <c r="B1201" s="56"/>
      <c r="C1201" s="56"/>
      <c r="D1201" s="56"/>
      <c r="E1201" s="38"/>
      <c r="F1201" s="57"/>
      <c r="G1201" s="58"/>
      <c r="H1201" s="38"/>
      <c r="I1201" s="38"/>
      <c r="J1201" s="38"/>
      <c r="K1201" s="38"/>
      <c r="L1201" s="38"/>
    </row>
    <row r="1202" spans="1:12" ht="12.75">
      <c r="A1202" s="56"/>
      <c r="B1202" s="56"/>
      <c r="C1202" s="56"/>
      <c r="D1202" s="56"/>
      <c r="E1202" s="38"/>
      <c r="F1202" s="57"/>
      <c r="G1202" s="58"/>
      <c r="H1202" s="38"/>
      <c r="I1202" s="38"/>
      <c r="J1202" s="38"/>
      <c r="K1202" s="38"/>
      <c r="L1202" s="38"/>
    </row>
    <row r="1203" spans="1:12" ht="12.75">
      <c r="A1203" s="56"/>
      <c r="B1203" s="56"/>
      <c r="C1203" s="56"/>
      <c r="D1203" s="56"/>
      <c r="E1203" s="38"/>
      <c r="F1203" s="57"/>
      <c r="G1203" s="58"/>
      <c r="H1203" s="38"/>
      <c r="I1203" s="38"/>
      <c r="J1203" s="38"/>
      <c r="K1203" s="38"/>
      <c r="L1203" s="38"/>
    </row>
    <row r="1204" spans="1:12" ht="12.75">
      <c r="A1204" s="56"/>
      <c r="B1204" s="56"/>
      <c r="C1204" s="56"/>
      <c r="D1204" s="56"/>
      <c r="E1204" s="38"/>
      <c r="F1204" s="57"/>
      <c r="G1204" s="58"/>
      <c r="H1204" s="38"/>
      <c r="I1204" s="38"/>
      <c r="J1204" s="38"/>
      <c r="K1204" s="38"/>
      <c r="L1204" s="38"/>
    </row>
    <row r="1205" spans="1:12" ht="12.75">
      <c r="A1205" s="56"/>
      <c r="B1205" s="56"/>
      <c r="C1205" s="56"/>
      <c r="D1205" s="56"/>
      <c r="E1205" s="38"/>
      <c r="F1205" s="57"/>
      <c r="G1205" s="58"/>
      <c r="H1205" s="38"/>
      <c r="I1205" s="38"/>
      <c r="J1205" s="38"/>
      <c r="K1205" s="38"/>
      <c r="L1205" s="38"/>
    </row>
    <row r="1206" spans="1:12" ht="12.75">
      <c r="A1206" s="56"/>
      <c r="B1206" s="56"/>
      <c r="C1206" s="56"/>
      <c r="D1206" s="56"/>
      <c r="E1206" s="38"/>
      <c r="F1206" s="57"/>
      <c r="G1206" s="58"/>
      <c r="H1206" s="38"/>
      <c r="I1206" s="38"/>
      <c r="J1206" s="38"/>
      <c r="K1206" s="38"/>
      <c r="L1206" s="38"/>
    </row>
    <row r="1207" spans="1:12" ht="12.75">
      <c r="A1207" s="56"/>
      <c r="B1207" s="56"/>
      <c r="C1207" s="56"/>
      <c r="D1207" s="56"/>
      <c r="E1207" s="38"/>
      <c r="F1207" s="57"/>
      <c r="G1207" s="58"/>
      <c r="H1207" s="38"/>
      <c r="I1207" s="38"/>
      <c r="J1207" s="38"/>
      <c r="K1207" s="38"/>
      <c r="L1207" s="38"/>
    </row>
    <row r="1208" spans="1:12" ht="12.75">
      <c r="A1208" s="56"/>
      <c r="B1208" s="56"/>
      <c r="C1208" s="56"/>
      <c r="D1208" s="56"/>
      <c r="E1208" s="38"/>
      <c r="F1208" s="57"/>
      <c r="G1208" s="58"/>
      <c r="H1208" s="38"/>
      <c r="I1208" s="38"/>
      <c r="J1208" s="38"/>
      <c r="K1208" s="38"/>
      <c r="L1208" s="38"/>
    </row>
    <row r="1209" spans="1:12" ht="12.75">
      <c r="A1209" s="56"/>
      <c r="B1209" s="56"/>
      <c r="C1209" s="56"/>
      <c r="D1209" s="56"/>
      <c r="E1209" s="38"/>
      <c r="F1209" s="57"/>
      <c r="G1209" s="58"/>
      <c r="H1209" s="38"/>
      <c r="I1209" s="38"/>
      <c r="J1209" s="38"/>
      <c r="K1209" s="38"/>
      <c r="L1209" s="38"/>
    </row>
    <row r="1210" spans="1:12" ht="12.75">
      <c r="A1210" s="56"/>
      <c r="B1210" s="56"/>
      <c r="C1210" s="56"/>
      <c r="D1210" s="56"/>
      <c r="E1210" s="38"/>
      <c r="F1210" s="57"/>
      <c r="G1210" s="58"/>
      <c r="H1210" s="38"/>
      <c r="I1210" s="38"/>
      <c r="J1210" s="38"/>
      <c r="K1210" s="38"/>
      <c r="L1210" s="38"/>
    </row>
    <row r="1211" spans="1:12" ht="12.75">
      <c r="A1211" s="56"/>
      <c r="B1211" s="56"/>
      <c r="C1211" s="56"/>
      <c r="D1211" s="56"/>
      <c r="E1211" s="38"/>
      <c r="F1211" s="57"/>
      <c r="G1211" s="58"/>
      <c r="H1211" s="38"/>
      <c r="I1211" s="38"/>
      <c r="J1211" s="38"/>
      <c r="K1211" s="38"/>
      <c r="L1211" s="38"/>
    </row>
    <row r="1212" spans="1:12" ht="12.75">
      <c r="A1212" s="56"/>
      <c r="B1212" s="56"/>
      <c r="C1212" s="56"/>
      <c r="D1212" s="56"/>
      <c r="E1212" s="38"/>
      <c r="F1212" s="57"/>
      <c r="G1212" s="58"/>
      <c r="H1212" s="38"/>
      <c r="I1212" s="38"/>
      <c r="J1212" s="38"/>
      <c r="K1212" s="38"/>
      <c r="L1212" s="38"/>
    </row>
    <row r="1213" spans="1:12" ht="12.75">
      <c r="A1213" s="56"/>
      <c r="B1213" s="56"/>
      <c r="C1213" s="56"/>
      <c r="D1213" s="56"/>
      <c r="E1213" s="38"/>
      <c r="F1213" s="57"/>
      <c r="G1213" s="58"/>
      <c r="H1213" s="38"/>
      <c r="I1213" s="38"/>
      <c r="J1213" s="38"/>
      <c r="K1213" s="38"/>
      <c r="L1213" s="38"/>
    </row>
    <row r="1214" spans="1:12" ht="12.75">
      <c r="A1214" s="56"/>
      <c r="B1214" s="56"/>
      <c r="C1214" s="56"/>
      <c r="D1214" s="56"/>
      <c r="E1214" s="38"/>
      <c r="F1214" s="57"/>
      <c r="G1214" s="58"/>
      <c r="H1214" s="38"/>
      <c r="I1214" s="38"/>
      <c r="J1214" s="38"/>
      <c r="K1214" s="38"/>
      <c r="L1214" s="38"/>
    </row>
    <row r="1215" spans="1:12" ht="12.75">
      <c r="A1215" s="56"/>
      <c r="B1215" s="56"/>
      <c r="C1215" s="56"/>
      <c r="D1215" s="56"/>
      <c r="E1215" s="38"/>
      <c r="F1215" s="57"/>
      <c r="G1215" s="58"/>
      <c r="H1215" s="38"/>
      <c r="I1215" s="38"/>
      <c r="J1215" s="38"/>
      <c r="K1215" s="38"/>
      <c r="L1215" s="38"/>
    </row>
    <row r="1216" spans="1:12" ht="12.75">
      <c r="A1216" s="56"/>
      <c r="B1216" s="56"/>
      <c r="C1216" s="56"/>
      <c r="D1216" s="56"/>
      <c r="E1216" s="38"/>
      <c r="F1216" s="57"/>
      <c r="G1216" s="58"/>
      <c r="H1216" s="38"/>
      <c r="I1216" s="38"/>
      <c r="J1216" s="38"/>
      <c r="K1216" s="38"/>
      <c r="L1216" s="38"/>
    </row>
    <row r="1217" spans="1:12" ht="12.75">
      <c r="A1217" s="56"/>
      <c r="B1217" s="56"/>
      <c r="C1217" s="56"/>
      <c r="D1217" s="56"/>
      <c r="E1217" s="38"/>
      <c r="F1217" s="57"/>
      <c r="G1217" s="58"/>
      <c r="H1217" s="38"/>
      <c r="I1217" s="38"/>
      <c r="J1217" s="38"/>
      <c r="K1217" s="38"/>
      <c r="L1217" s="38"/>
    </row>
    <row r="1218" spans="1:12" ht="12.75">
      <c r="A1218" s="56"/>
      <c r="B1218" s="56"/>
      <c r="C1218" s="56"/>
      <c r="D1218" s="56"/>
      <c r="E1218" s="38"/>
      <c r="F1218" s="57"/>
      <c r="G1218" s="58"/>
      <c r="H1218" s="38"/>
      <c r="I1218" s="38"/>
      <c r="J1218" s="38"/>
      <c r="K1218" s="38"/>
      <c r="L1218" s="38"/>
    </row>
    <row r="1219" spans="1:12" ht="12.75">
      <c r="A1219" s="56"/>
      <c r="B1219" s="56"/>
      <c r="C1219" s="56"/>
      <c r="D1219" s="56"/>
      <c r="E1219" s="38"/>
      <c r="F1219" s="57"/>
      <c r="G1219" s="58"/>
      <c r="H1219" s="38"/>
      <c r="I1219" s="38"/>
      <c r="J1219" s="38"/>
      <c r="K1219" s="38"/>
      <c r="L1219" s="38"/>
    </row>
    <row r="1220" spans="1:12" ht="12.75">
      <c r="A1220" s="56"/>
      <c r="B1220" s="56"/>
      <c r="C1220" s="56"/>
      <c r="D1220" s="56"/>
      <c r="E1220" s="38"/>
      <c r="F1220" s="57"/>
      <c r="G1220" s="58"/>
      <c r="H1220" s="38"/>
      <c r="I1220" s="38"/>
      <c r="J1220" s="38"/>
      <c r="K1220" s="38"/>
      <c r="L1220" s="38"/>
    </row>
    <row r="1221" spans="1:12" ht="12.75">
      <c r="A1221" s="56"/>
      <c r="B1221" s="56"/>
      <c r="C1221" s="56"/>
      <c r="D1221" s="56"/>
      <c r="E1221" s="38"/>
      <c r="F1221" s="57"/>
      <c r="G1221" s="58"/>
      <c r="H1221" s="38"/>
      <c r="I1221" s="38"/>
      <c r="J1221" s="38"/>
      <c r="K1221" s="38"/>
      <c r="L1221" s="38"/>
    </row>
    <row r="1222" spans="1:12" ht="12.75">
      <c r="A1222" s="56"/>
      <c r="B1222" s="56"/>
      <c r="C1222" s="56"/>
      <c r="D1222" s="56"/>
      <c r="E1222" s="38"/>
      <c r="F1222" s="57"/>
      <c r="G1222" s="58"/>
      <c r="H1222" s="38"/>
      <c r="I1222" s="38"/>
      <c r="J1222" s="38"/>
      <c r="K1222" s="38"/>
      <c r="L1222" s="38"/>
    </row>
    <row r="1223" spans="1:12" ht="12.75">
      <c r="A1223" s="56"/>
      <c r="B1223" s="56"/>
      <c r="C1223" s="56"/>
      <c r="D1223" s="56"/>
      <c r="E1223" s="38"/>
      <c r="F1223" s="57"/>
      <c r="G1223" s="58"/>
      <c r="H1223" s="38"/>
      <c r="I1223" s="38"/>
      <c r="J1223" s="38"/>
      <c r="K1223" s="38"/>
      <c r="L1223" s="38"/>
    </row>
    <row r="1224" spans="1:12" ht="12.75">
      <c r="A1224" s="56"/>
      <c r="B1224" s="56"/>
      <c r="C1224" s="56"/>
      <c r="D1224" s="56"/>
      <c r="E1224" s="38"/>
      <c r="F1224" s="57"/>
      <c r="G1224" s="58"/>
      <c r="H1224" s="38"/>
      <c r="I1224" s="38"/>
      <c r="J1224" s="38"/>
      <c r="K1224" s="38"/>
      <c r="L1224" s="38"/>
    </row>
    <row r="1225" spans="1:12" ht="12.75">
      <c r="A1225" s="56"/>
      <c r="B1225" s="56"/>
      <c r="C1225" s="56"/>
      <c r="D1225" s="56"/>
      <c r="E1225" s="38"/>
      <c r="F1225" s="57"/>
      <c r="G1225" s="58"/>
      <c r="H1225" s="38"/>
      <c r="I1225" s="38"/>
      <c r="J1225" s="38"/>
      <c r="K1225" s="38"/>
      <c r="L1225" s="38"/>
    </row>
    <row r="1226" spans="1:12" ht="12.75">
      <c r="A1226" s="56"/>
      <c r="B1226" s="56"/>
      <c r="C1226" s="56"/>
      <c r="D1226" s="56"/>
      <c r="E1226" s="38"/>
      <c r="F1226" s="57"/>
      <c r="G1226" s="58"/>
      <c r="H1226" s="38"/>
      <c r="I1226" s="38"/>
      <c r="J1226" s="38"/>
      <c r="K1226" s="38"/>
      <c r="L1226" s="38"/>
    </row>
    <row r="1227" spans="1:12" ht="12.75">
      <c r="A1227" s="56"/>
      <c r="B1227" s="56"/>
      <c r="C1227" s="56"/>
      <c r="D1227" s="56"/>
      <c r="E1227" s="38"/>
      <c r="F1227" s="57"/>
      <c r="G1227" s="58"/>
      <c r="H1227" s="38"/>
      <c r="I1227" s="38"/>
      <c r="J1227" s="38"/>
      <c r="K1227" s="38"/>
      <c r="L1227" s="38"/>
    </row>
    <row r="1228" spans="1:12" ht="12.75">
      <c r="A1228" s="56"/>
      <c r="B1228" s="56"/>
      <c r="C1228" s="56"/>
      <c r="D1228" s="56"/>
      <c r="E1228" s="38"/>
      <c r="F1228" s="57"/>
      <c r="G1228" s="58"/>
      <c r="H1228" s="38"/>
      <c r="I1228" s="38"/>
      <c r="J1228" s="38"/>
      <c r="K1228" s="38"/>
      <c r="L1228" s="38"/>
    </row>
    <row r="1229" spans="1:12" ht="12.75">
      <c r="A1229" s="56"/>
      <c r="B1229" s="56"/>
      <c r="C1229" s="56"/>
      <c r="D1229" s="56"/>
      <c r="E1229" s="38"/>
      <c r="F1229" s="57"/>
      <c r="G1229" s="58"/>
      <c r="H1229" s="38"/>
      <c r="I1229" s="38"/>
      <c r="J1229" s="38"/>
      <c r="K1229" s="38"/>
      <c r="L1229" s="38"/>
    </row>
    <row r="1230" spans="1:12" ht="12.75">
      <c r="A1230" s="56"/>
      <c r="B1230" s="56"/>
      <c r="C1230" s="56"/>
      <c r="D1230" s="56"/>
      <c r="E1230" s="38"/>
      <c r="F1230" s="57"/>
      <c r="G1230" s="58"/>
      <c r="H1230" s="38"/>
      <c r="I1230" s="38"/>
      <c r="J1230" s="38"/>
      <c r="K1230" s="38"/>
      <c r="L1230" s="38"/>
    </row>
    <row r="1231" spans="1:12" ht="12.75">
      <c r="A1231" s="56"/>
      <c r="B1231" s="56"/>
      <c r="C1231" s="56"/>
      <c r="D1231" s="56"/>
      <c r="E1231" s="38"/>
      <c r="F1231" s="57"/>
      <c r="G1231" s="58"/>
      <c r="H1231" s="38"/>
      <c r="I1231" s="38"/>
      <c r="J1231" s="38"/>
      <c r="K1231" s="38"/>
      <c r="L1231" s="38"/>
    </row>
    <row r="1232" spans="1:12" ht="12.75">
      <c r="A1232" s="56"/>
      <c r="B1232" s="56"/>
      <c r="C1232" s="56"/>
      <c r="D1232" s="56"/>
      <c r="E1232" s="38"/>
      <c r="F1232" s="57"/>
      <c r="G1232" s="58"/>
      <c r="H1232" s="38"/>
      <c r="I1232" s="38"/>
      <c r="J1232" s="38"/>
      <c r="K1232" s="38"/>
      <c r="L1232" s="38"/>
    </row>
    <row r="1233" spans="1:12" ht="12.75">
      <c r="A1233" s="56"/>
      <c r="B1233" s="56"/>
      <c r="C1233" s="56"/>
      <c r="D1233" s="56"/>
      <c r="E1233" s="38"/>
      <c r="F1233" s="57"/>
      <c r="G1233" s="58"/>
      <c r="H1233" s="38"/>
      <c r="I1233" s="38"/>
      <c r="J1233" s="38"/>
      <c r="K1233" s="38"/>
      <c r="L1233" s="38"/>
    </row>
    <row r="1234" spans="1:12" ht="12.75">
      <c r="A1234" s="56"/>
      <c r="B1234" s="56"/>
      <c r="C1234" s="56"/>
      <c r="D1234" s="56"/>
      <c r="E1234" s="38"/>
      <c r="F1234" s="57"/>
      <c r="G1234" s="58"/>
      <c r="H1234" s="38"/>
      <c r="I1234" s="38"/>
      <c r="J1234" s="38"/>
      <c r="K1234" s="38"/>
      <c r="L1234" s="38"/>
    </row>
    <row r="1235" spans="1:12" ht="12.75">
      <c r="A1235" s="56"/>
      <c r="B1235" s="56"/>
      <c r="C1235" s="56"/>
      <c r="D1235" s="56"/>
      <c r="E1235" s="38"/>
      <c r="F1235" s="57"/>
      <c r="G1235" s="58"/>
      <c r="H1235" s="38"/>
      <c r="I1235" s="38"/>
      <c r="J1235" s="38"/>
      <c r="K1235" s="38"/>
      <c r="L1235" s="38"/>
    </row>
    <row r="1236" spans="1:12" ht="12.75">
      <c r="A1236" s="56"/>
      <c r="B1236" s="56"/>
      <c r="C1236" s="56"/>
      <c r="D1236" s="56"/>
      <c r="E1236" s="38"/>
      <c r="F1236" s="57"/>
      <c r="G1236" s="58"/>
      <c r="H1236" s="38"/>
      <c r="I1236" s="38"/>
      <c r="J1236" s="38"/>
      <c r="K1236" s="38"/>
      <c r="L1236" s="38"/>
    </row>
    <row r="1237" spans="1:12" ht="12.75">
      <c r="A1237" s="56"/>
      <c r="B1237" s="56"/>
      <c r="C1237" s="56"/>
      <c r="D1237" s="56"/>
      <c r="E1237" s="38"/>
      <c r="F1237" s="57"/>
      <c r="G1237" s="58"/>
      <c r="H1237" s="38"/>
      <c r="I1237" s="38"/>
      <c r="J1237" s="38"/>
      <c r="K1237" s="38"/>
      <c r="L1237" s="38"/>
    </row>
    <row r="1238" spans="1:12" ht="12.75">
      <c r="A1238" s="56"/>
      <c r="B1238" s="56"/>
      <c r="C1238" s="56"/>
      <c r="D1238" s="56"/>
      <c r="E1238" s="38"/>
      <c r="F1238" s="57"/>
      <c r="G1238" s="58"/>
      <c r="H1238" s="38"/>
      <c r="I1238" s="38"/>
      <c r="J1238" s="38"/>
      <c r="K1238" s="38"/>
      <c r="L1238" s="38"/>
    </row>
    <row r="1239" spans="1:12" ht="12.75">
      <c r="A1239" s="56"/>
      <c r="B1239" s="56"/>
      <c r="C1239" s="56"/>
      <c r="D1239" s="56"/>
      <c r="E1239" s="38"/>
      <c r="F1239" s="57"/>
      <c r="G1239" s="58"/>
      <c r="H1239" s="38"/>
      <c r="I1239" s="38"/>
      <c r="J1239" s="38"/>
      <c r="K1239" s="38"/>
      <c r="L1239" s="38"/>
    </row>
    <row r="1240" spans="1:12" ht="12.75">
      <c r="A1240" s="56"/>
      <c r="B1240" s="56"/>
      <c r="C1240" s="56"/>
      <c r="D1240" s="56"/>
      <c r="E1240" s="38"/>
      <c r="F1240" s="57"/>
      <c r="G1240" s="58"/>
      <c r="H1240" s="38"/>
      <c r="I1240" s="38"/>
      <c r="J1240" s="38"/>
      <c r="K1240" s="38"/>
      <c r="L1240" s="38"/>
    </row>
    <row r="1241" spans="1:12" ht="12.75">
      <c r="A1241" s="56"/>
      <c r="B1241" s="56"/>
      <c r="C1241" s="56"/>
      <c r="D1241" s="56"/>
      <c r="E1241" s="38"/>
      <c r="F1241" s="57"/>
      <c r="G1241" s="58"/>
      <c r="H1241" s="38"/>
      <c r="I1241" s="38"/>
      <c r="J1241" s="38"/>
      <c r="K1241" s="38"/>
      <c r="L1241" s="38"/>
    </row>
    <row r="1242" spans="1:12" ht="12.75">
      <c r="A1242" s="56"/>
      <c r="B1242" s="56"/>
      <c r="C1242" s="56"/>
      <c r="D1242" s="56"/>
      <c r="E1242" s="38"/>
      <c r="F1242" s="57"/>
      <c r="G1242" s="58"/>
      <c r="H1242" s="38"/>
      <c r="I1242" s="38"/>
      <c r="J1242" s="38"/>
      <c r="K1242" s="38"/>
      <c r="L1242" s="38"/>
    </row>
    <row r="1243" spans="1:12" ht="12.75">
      <c r="A1243" s="56"/>
      <c r="B1243" s="56"/>
      <c r="C1243" s="56"/>
      <c r="D1243" s="56"/>
      <c r="E1243" s="38"/>
      <c r="F1243" s="57"/>
      <c r="G1243" s="58"/>
      <c r="H1243" s="38"/>
      <c r="I1243" s="38"/>
      <c r="J1243" s="38"/>
      <c r="K1243" s="38"/>
      <c r="L1243" s="38"/>
    </row>
    <row r="1244" spans="1:12" ht="12.75">
      <c r="A1244" s="56"/>
      <c r="B1244" s="56"/>
      <c r="C1244" s="56"/>
      <c r="D1244" s="56"/>
      <c r="E1244" s="38"/>
      <c r="F1244" s="57"/>
      <c r="G1244" s="58"/>
      <c r="H1244" s="38"/>
      <c r="I1244" s="38"/>
      <c r="J1244" s="38"/>
      <c r="K1244" s="38"/>
      <c r="L1244" s="38"/>
    </row>
    <row r="1245" spans="1:12" ht="12.75">
      <c r="A1245" s="56"/>
      <c r="B1245" s="56"/>
      <c r="C1245" s="56"/>
      <c r="D1245" s="56"/>
      <c r="E1245" s="38"/>
      <c r="F1245" s="57"/>
      <c r="G1245" s="58"/>
      <c r="H1245" s="38"/>
      <c r="I1245" s="38"/>
      <c r="J1245" s="38"/>
      <c r="K1245" s="38"/>
      <c r="L1245" s="38"/>
    </row>
    <row r="1246" spans="1:12" ht="12.75">
      <c r="A1246" s="56"/>
      <c r="B1246" s="56"/>
      <c r="C1246" s="56"/>
      <c r="D1246" s="56"/>
      <c r="E1246" s="38"/>
      <c r="F1246" s="57"/>
      <c r="G1246" s="58"/>
      <c r="H1246" s="38"/>
      <c r="I1246" s="38"/>
      <c r="J1246" s="38"/>
      <c r="K1246" s="38"/>
      <c r="L1246" s="38"/>
    </row>
    <row r="1247" spans="1:12" ht="12.75">
      <c r="A1247" s="56"/>
      <c r="B1247" s="56"/>
      <c r="C1247" s="56"/>
      <c r="D1247" s="56"/>
      <c r="E1247" s="38"/>
      <c r="F1247" s="57"/>
      <c r="G1247" s="58"/>
      <c r="H1247" s="38"/>
      <c r="I1247" s="38"/>
      <c r="J1247" s="38"/>
      <c r="K1247" s="38"/>
      <c r="L1247" s="38"/>
    </row>
    <row r="1248" spans="1:12" ht="12.75">
      <c r="A1248" s="56"/>
      <c r="B1248" s="56"/>
      <c r="C1248" s="56"/>
      <c r="D1248" s="56"/>
      <c r="E1248" s="38"/>
      <c r="F1248" s="57"/>
      <c r="G1248" s="58"/>
      <c r="H1248" s="38"/>
      <c r="I1248" s="38"/>
      <c r="J1248" s="38"/>
      <c r="K1248" s="38"/>
      <c r="L1248" s="38"/>
    </row>
    <row r="1249" spans="1:12" ht="12.75">
      <c r="A1249" s="56"/>
      <c r="B1249" s="56"/>
      <c r="C1249" s="56"/>
      <c r="D1249" s="56"/>
      <c r="E1249" s="38"/>
      <c r="F1249" s="57"/>
      <c r="G1249" s="58"/>
      <c r="H1249" s="38"/>
      <c r="I1249" s="38"/>
      <c r="J1249" s="38"/>
      <c r="K1249" s="38"/>
      <c r="L1249" s="38"/>
    </row>
    <row r="1250" spans="1:12" ht="12.75">
      <c r="A1250" s="56"/>
      <c r="B1250" s="56"/>
      <c r="C1250" s="56"/>
      <c r="D1250" s="56"/>
      <c r="E1250" s="38"/>
      <c r="F1250" s="57"/>
      <c r="G1250" s="58"/>
      <c r="H1250" s="38"/>
      <c r="I1250" s="38"/>
      <c r="J1250" s="38"/>
      <c r="K1250" s="38"/>
      <c r="L1250" s="38"/>
    </row>
    <row r="1251" spans="1:12" ht="12.75">
      <c r="A1251" s="56"/>
      <c r="B1251" s="56"/>
      <c r="C1251" s="56"/>
      <c r="D1251" s="56"/>
      <c r="E1251" s="38"/>
      <c r="F1251" s="57"/>
      <c r="G1251" s="58"/>
      <c r="H1251" s="38"/>
      <c r="I1251" s="38"/>
      <c r="J1251" s="38"/>
      <c r="K1251" s="38"/>
      <c r="L1251" s="38"/>
    </row>
    <row r="1252" spans="1:12" ht="12.75">
      <c r="A1252" s="56"/>
      <c r="B1252" s="56"/>
      <c r="C1252" s="56"/>
      <c r="D1252" s="56"/>
      <c r="E1252" s="38"/>
      <c r="F1252" s="57"/>
      <c r="G1252" s="58"/>
      <c r="H1252" s="38"/>
      <c r="I1252" s="38"/>
      <c r="J1252" s="38"/>
      <c r="K1252" s="38"/>
      <c r="L1252" s="38"/>
    </row>
    <row r="1253" spans="1:12" ht="12.75">
      <c r="A1253" s="56"/>
      <c r="B1253" s="56"/>
      <c r="C1253" s="56"/>
      <c r="D1253" s="56"/>
      <c r="E1253" s="38"/>
      <c r="F1253" s="57"/>
      <c r="G1253" s="58"/>
      <c r="H1253" s="38"/>
      <c r="I1253" s="38"/>
      <c r="J1253" s="38"/>
      <c r="K1253" s="38"/>
      <c r="L1253" s="38"/>
    </row>
    <row r="1254" spans="1:12" ht="12.75">
      <c r="A1254" s="56"/>
      <c r="B1254" s="56"/>
      <c r="C1254" s="56"/>
      <c r="D1254" s="56"/>
      <c r="E1254" s="38"/>
      <c r="F1254" s="57"/>
      <c r="G1254" s="58"/>
      <c r="H1254" s="38"/>
      <c r="I1254" s="38"/>
      <c r="J1254" s="38"/>
      <c r="K1254" s="38"/>
      <c r="L1254" s="38"/>
    </row>
    <row r="1255" spans="1:12" ht="12.75">
      <c r="A1255" s="56"/>
      <c r="B1255" s="56"/>
      <c r="C1255" s="56"/>
      <c r="D1255" s="56"/>
      <c r="E1255" s="38"/>
      <c r="F1255" s="57"/>
      <c r="G1255" s="58"/>
      <c r="H1255" s="38"/>
      <c r="I1255" s="38"/>
      <c r="J1255" s="38"/>
      <c r="K1255" s="38"/>
      <c r="L1255" s="38"/>
    </row>
    <row r="1256" spans="1:12" ht="12.75">
      <c r="A1256" s="56"/>
      <c r="B1256" s="56"/>
      <c r="C1256" s="56"/>
      <c r="D1256" s="56"/>
      <c r="E1256" s="38"/>
      <c r="F1256" s="57"/>
      <c r="G1256" s="58"/>
      <c r="H1256" s="38"/>
      <c r="I1256" s="38"/>
      <c r="J1256" s="38"/>
      <c r="K1256" s="38"/>
      <c r="L1256" s="38"/>
    </row>
    <row r="1257" spans="1:12" ht="12.75">
      <c r="A1257" s="56"/>
      <c r="B1257" s="56"/>
      <c r="C1257" s="56"/>
      <c r="D1257" s="56"/>
      <c r="E1257" s="38"/>
      <c r="F1257" s="57"/>
      <c r="G1257" s="58"/>
      <c r="H1257" s="38"/>
      <c r="I1257" s="38"/>
      <c r="J1257" s="38"/>
      <c r="K1257" s="38"/>
      <c r="L1257" s="38"/>
    </row>
    <row r="1258" spans="1:12" ht="12.75">
      <c r="A1258" s="56"/>
      <c r="B1258" s="56"/>
      <c r="C1258" s="56"/>
      <c r="D1258" s="56"/>
      <c r="E1258" s="38"/>
      <c r="F1258" s="57"/>
      <c r="G1258" s="58"/>
      <c r="H1258" s="38"/>
      <c r="I1258" s="38"/>
      <c r="J1258" s="38"/>
      <c r="K1258" s="38"/>
      <c r="L1258" s="38"/>
    </row>
    <row r="1259" spans="1:12" ht="12.75">
      <c r="A1259" s="56"/>
      <c r="B1259" s="56"/>
      <c r="C1259" s="56"/>
      <c r="D1259" s="56"/>
      <c r="E1259" s="38"/>
      <c r="F1259" s="57"/>
      <c r="G1259" s="58"/>
      <c r="H1259" s="38"/>
      <c r="I1259" s="38"/>
      <c r="J1259" s="38"/>
      <c r="K1259" s="38"/>
      <c r="L1259" s="38"/>
    </row>
    <row r="1260" spans="1:12" ht="12.75">
      <c r="A1260" s="56"/>
      <c r="B1260" s="56"/>
      <c r="C1260" s="56"/>
      <c r="D1260" s="56"/>
      <c r="E1260" s="38"/>
      <c r="F1260" s="57"/>
      <c r="G1260" s="58"/>
      <c r="H1260" s="38"/>
      <c r="I1260" s="38"/>
      <c r="J1260" s="38"/>
      <c r="K1260" s="38"/>
      <c r="L1260" s="38"/>
    </row>
    <row r="1261" spans="1:12" ht="12.75">
      <c r="A1261" s="56"/>
      <c r="B1261" s="56"/>
      <c r="C1261" s="56"/>
      <c r="D1261" s="56"/>
      <c r="E1261" s="38"/>
      <c r="F1261" s="57"/>
      <c r="G1261" s="58"/>
      <c r="H1261" s="38"/>
      <c r="I1261" s="38"/>
      <c r="J1261" s="38"/>
      <c r="K1261" s="38"/>
      <c r="L1261" s="38"/>
    </row>
    <row r="1262" spans="1:12" ht="12.75">
      <c r="A1262" s="56"/>
      <c r="B1262" s="56"/>
      <c r="C1262" s="56"/>
      <c r="D1262" s="56"/>
      <c r="E1262" s="38"/>
      <c r="F1262" s="57"/>
      <c r="G1262" s="58"/>
      <c r="H1262" s="38"/>
      <c r="I1262" s="38"/>
      <c r="J1262" s="38"/>
      <c r="K1262" s="38"/>
      <c r="L1262" s="38"/>
    </row>
    <row r="1263" spans="1:12" ht="12.75">
      <c r="A1263" s="56"/>
      <c r="B1263" s="56"/>
      <c r="C1263" s="56"/>
      <c r="D1263" s="56"/>
      <c r="E1263" s="38"/>
      <c r="F1263" s="57"/>
      <c r="G1263" s="58"/>
      <c r="H1263" s="38"/>
      <c r="I1263" s="38"/>
      <c r="J1263" s="38"/>
      <c r="K1263" s="38"/>
      <c r="L1263" s="38"/>
    </row>
    <row r="1264" spans="1:12" ht="12.75">
      <c r="A1264" s="56"/>
      <c r="B1264" s="56"/>
      <c r="C1264" s="56"/>
      <c r="D1264" s="56"/>
      <c r="E1264" s="38"/>
      <c r="F1264" s="57"/>
      <c r="G1264" s="58"/>
      <c r="H1264" s="38"/>
      <c r="I1264" s="38"/>
      <c r="J1264" s="38"/>
      <c r="K1264" s="38"/>
      <c r="L1264" s="38"/>
    </row>
    <row r="1265" spans="1:12" ht="12.75">
      <c r="A1265" s="56"/>
      <c r="B1265" s="56"/>
      <c r="C1265" s="56"/>
      <c r="D1265" s="56"/>
      <c r="E1265" s="38"/>
      <c r="F1265" s="57"/>
      <c r="G1265" s="58"/>
      <c r="H1265" s="38"/>
      <c r="I1265" s="38"/>
      <c r="J1265" s="38"/>
      <c r="K1265" s="38"/>
      <c r="L1265" s="38"/>
    </row>
    <row r="1266" spans="1:12" ht="12.75">
      <c r="A1266" s="56"/>
      <c r="B1266" s="56"/>
      <c r="C1266" s="56"/>
      <c r="D1266" s="56"/>
      <c r="E1266" s="38"/>
      <c r="F1266" s="57"/>
      <c r="G1266" s="58"/>
      <c r="H1266" s="38"/>
      <c r="I1266" s="38"/>
      <c r="J1266" s="38"/>
      <c r="K1266" s="38"/>
      <c r="L1266" s="38"/>
    </row>
    <row r="1267" spans="1:12" ht="12.75">
      <c r="A1267" s="56"/>
      <c r="B1267" s="56"/>
      <c r="C1267" s="56"/>
      <c r="D1267" s="56"/>
      <c r="E1267" s="38"/>
      <c r="F1267" s="57"/>
      <c r="G1267" s="58"/>
      <c r="H1267" s="38"/>
      <c r="I1267" s="38"/>
      <c r="J1267" s="38"/>
      <c r="K1267" s="38"/>
      <c r="L1267" s="38"/>
    </row>
    <row r="1268" spans="1:12" ht="12.75">
      <c r="A1268" s="56"/>
      <c r="B1268" s="56"/>
      <c r="C1268" s="56"/>
      <c r="D1268" s="56"/>
      <c r="E1268" s="38"/>
      <c r="F1268" s="57"/>
      <c r="G1268" s="58"/>
      <c r="H1268" s="38"/>
      <c r="I1268" s="38"/>
      <c r="J1268" s="38"/>
      <c r="K1268" s="38"/>
      <c r="L1268" s="38"/>
    </row>
    <row r="1269" spans="1:12" ht="12.75">
      <c r="A1269" s="56"/>
      <c r="B1269" s="56"/>
      <c r="C1269" s="56"/>
      <c r="D1269" s="56"/>
      <c r="E1269" s="38"/>
      <c r="F1269" s="57"/>
      <c r="G1269" s="58"/>
      <c r="H1269" s="38"/>
      <c r="I1269" s="38"/>
      <c r="J1269" s="38"/>
      <c r="K1269" s="38"/>
      <c r="L1269" s="38"/>
    </row>
    <row r="1270" spans="1:12" ht="12.75">
      <c r="A1270" s="56"/>
      <c r="B1270" s="56"/>
      <c r="C1270" s="56"/>
      <c r="D1270" s="56"/>
      <c r="E1270" s="38"/>
      <c r="F1270" s="57"/>
      <c r="G1270" s="58"/>
      <c r="H1270" s="38"/>
      <c r="I1270" s="38"/>
      <c r="J1270" s="38"/>
      <c r="K1270" s="38"/>
      <c r="L1270" s="38"/>
    </row>
    <row r="1271" spans="1:12" ht="12.75">
      <c r="A1271" s="56"/>
      <c r="B1271" s="56"/>
      <c r="C1271" s="56"/>
      <c r="D1271" s="56"/>
      <c r="E1271" s="38"/>
      <c r="F1271" s="57"/>
      <c r="G1271" s="58"/>
      <c r="H1271" s="38"/>
      <c r="I1271" s="38"/>
      <c r="J1271" s="38"/>
      <c r="K1271" s="38"/>
      <c r="L1271" s="38"/>
    </row>
    <row r="1272" spans="1:12" ht="12.75">
      <c r="A1272" s="56"/>
      <c r="B1272" s="56"/>
      <c r="C1272" s="56"/>
      <c r="D1272" s="56"/>
      <c r="E1272" s="38"/>
      <c r="F1272" s="57"/>
      <c r="G1272" s="58"/>
      <c r="H1272" s="38"/>
      <c r="I1272" s="38"/>
      <c r="J1272" s="38"/>
      <c r="K1272" s="38"/>
      <c r="L1272" s="38"/>
    </row>
    <row r="1273" spans="1:12" ht="12.75">
      <c r="A1273" s="56"/>
      <c r="B1273" s="56"/>
      <c r="C1273" s="56"/>
      <c r="D1273" s="56"/>
      <c r="E1273" s="38"/>
      <c r="F1273" s="57"/>
      <c r="G1273" s="58"/>
      <c r="H1273" s="38"/>
      <c r="I1273" s="38"/>
      <c r="J1273" s="38"/>
      <c r="K1273" s="38"/>
      <c r="L1273" s="38"/>
    </row>
    <row r="1274" spans="1:12" ht="12.75">
      <c r="A1274" s="56"/>
      <c r="B1274" s="56"/>
      <c r="C1274" s="56"/>
      <c r="D1274" s="56"/>
      <c r="E1274" s="38"/>
      <c r="F1274" s="57"/>
      <c r="G1274" s="58"/>
      <c r="H1274" s="38"/>
      <c r="I1274" s="38"/>
      <c r="J1274" s="38"/>
      <c r="K1274" s="38"/>
      <c r="L1274" s="38"/>
    </row>
    <row r="1275" spans="1:12" ht="12.75">
      <c r="A1275" s="56"/>
      <c r="B1275" s="56"/>
      <c r="C1275" s="56"/>
      <c r="D1275" s="56"/>
      <c r="E1275" s="38"/>
      <c r="F1275" s="57"/>
      <c r="G1275" s="58"/>
      <c r="H1275" s="38"/>
      <c r="I1275" s="38"/>
      <c r="J1275" s="38"/>
      <c r="K1275" s="38"/>
      <c r="L1275" s="38"/>
    </row>
    <row r="1276" spans="1:12" ht="12.75">
      <c r="A1276" s="56"/>
      <c r="B1276" s="56"/>
      <c r="C1276" s="56"/>
      <c r="D1276" s="56"/>
      <c r="E1276" s="38"/>
      <c r="F1276" s="57"/>
      <c r="G1276" s="58"/>
      <c r="H1276" s="38"/>
      <c r="I1276" s="38"/>
      <c r="J1276" s="38"/>
      <c r="K1276" s="38"/>
      <c r="L1276" s="38"/>
    </row>
    <row r="1277" spans="1:12" ht="12.75">
      <c r="A1277" s="56"/>
      <c r="B1277" s="56"/>
      <c r="C1277" s="56"/>
      <c r="D1277" s="56"/>
      <c r="E1277" s="38"/>
      <c r="F1277" s="57"/>
      <c r="G1277" s="58"/>
      <c r="H1277" s="38"/>
      <c r="I1277" s="38"/>
      <c r="J1277" s="38"/>
      <c r="K1277" s="38"/>
      <c r="L1277" s="38"/>
    </row>
    <row r="1278" spans="1:12" ht="12.75">
      <c r="A1278" s="56"/>
      <c r="B1278" s="56"/>
      <c r="C1278" s="56"/>
      <c r="D1278" s="56"/>
      <c r="E1278" s="38"/>
      <c r="F1278" s="57"/>
      <c r="G1278" s="58"/>
      <c r="H1278" s="38"/>
      <c r="I1278" s="38"/>
      <c r="J1278" s="38"/>
      <c r="K1278" s="38"/>
      <c r="L1278" s="38"/>
    </row>
    <row r="1279" spans="1:12" ht="12.75">
      <c r="A1279" s="56"/>
      <c r="B1279" s="56"/>
      <c r="C1279" s="56"/>
      <c r="D1279" s="56"/>
      <c r="E1279" s="38"/>
      <c r="F1279" s="57"/>
      <c r="G1279" s="58"/>
      <c r="H1279" s="38"/>
      <c r="I1279" s="38"/>
      <c r="J1279" s="38"/>
      <c r="K1279" s="38"/>
      <c r="L1279" s="38"/>
    </row>
    <row r="1280" spans="1:12" ht="12.75">
      <c r="A1280" s="56"/>
      <c r="B1280" s="56"/>
      <c r="C1280" s="56"/>
      <c r="D1280" s="56"/>
      <c r="E1280" s="38"/>
      <c r="F1280" s="57"/>
      <c r="G1280" s="58"/>
      <c r="H1280" s="38"/>
      <c r="I1280" s="38"/>
      <c r="J1280" s="38"/>
      <c r="K1280" s="38"/>
      <c r="L1280" s="38"/>
    </row>
    <row r="1281" spans="1:12" ht="12.75">
      <c r="A1281" s="56"/>
      <c r="B1281" s="56"/>
      <c r="C1281" s="56"/>
      <c r="D1281" s="56"/>
      <c r="E1281" s="38"/>
      <c r="F1281" s="57"/>
      <c r="G1281" s="58"/>
      <c r="H1281" s="38"/>
      <c r="I1281" s="38"/>
      <c r="J1281" s="38"/>
      <c r="K1281" s="38"/>
      <c r="L1281" s="38"/>
    </row>
    <row r="1282" spans="1:12" ht="12.75">
      <c r="A1282" s="56"/>
      <c r="B1282" s="56"/>
      <c r="C1282" s="56"/>
      <c r="D1282" s="56"/>
      <c r="E1282" s="38"/>
      <c r="F1282" s="57"/>
      <c r="G1282" s="58"/>
      <c r="H1282" s="38"/>
      <c r="I1282" s="38"/>
      <c r="J1282" s="38"/>
      <c r="K1282" s="38"/>
      <c r="L1282" s="38"/>
    </row>
    <row r="1283" spans="1:12" ht="12.75">
      <c r="A1283" s="56"/>
      <c r="B1283" s="56"/>
      <c r="C1283" s="56"/>
      <c r="D1283" s="56"/>
      <c r="E1283" s="38"/>
      <c r="F1283" s="57"/>
      <c r="G1283" s="58"/>
      <c r="H1283" s="38"/>
      <c r="I1283" s="38"/>
      <c r="J1283" s="38"/>
      <c r="K1283" s="38"/>
      <c r="L1283" s="38"/>
    </row>
    <row r="1284" spans="1:12" ht="12.75">
      <c r="A1284" s="56"/>
      <c r="B1284" s="56"/>
      <c r="C1284" s="56"/>
      <c r="D1284" s="56"/>
      <c r="E1284" s="38"/>
      <c r="F1284" s="57"/>
      <c r="G1284" s="58"/>
      <c r="H1284" s="38"/>
      <c r="I1284" s="38"/>
      <c r="J1284" s="38"/>
      <c r="K1284" s="38"/>
      <c r="L1284" s="38"/>
    </row>
    <row r="1285" spans="1:12" ht="12.75">
      <c r="A1285" s="56"/>
      <c r="B1285" s="56"/>
      <c r="C1285" s="56"/>
      <c r="D1285" s="56"/>
      <c r="E1285" s="38"/>
      <c r="F1285" s="57"/>
      <c r="G1285" s="58"/>
      <c r="H1285" s="38"/>
      <c r="I1285" s="38"/>
      <c r="J1285" s="38"/>
      <c r="K1285" s="38"/>
      <c r="L1285" s="38"/>
    </row>
    <row r="1286" spans="1:12" ht="12.75">
      <c r="A1286" s="56"/>
      <c r="B1286" s="56"/>
      <c r="C1286" s="56"/>
      <c r="D1286" s="56"/>
      <c r="E1286" s="38"/>
      <c r="F1286" s="57"/>
      <c r="G1286" s="58"/>
      <c r="H1286" s="38"/>
      <c r="I1286" s="38"/>
      <c r="J1286" s="38"/>
      <c r="K1286" s="38"/>
      <c r="L1286" s="38"/>
    </row>
    <row r="1287" spans="1:12" ht="12.75">
      <c r="A1287" s="56"/>
      <c r="B1287" s="56"/>
      <c r="C1287" s="56"/>
      <c r="D1287" s="56"/>
      <c r="E1287" s="38"/>
      <c r="F1287" s="57"/>
      <c r="G1287" s="58"/>
      <c r="H1287" s="38"/>
      <c r="I1287" s="38"/>
      <c r="J1287" s="38"/>
      <c r="K1287" s="38"/>
      <c r="L1287" s="38"/>
    </row>
    <row r="1288" spans="1:12" ht="12.75">
      <c r="A1288" s="56"/>
      <c r="B1288" s="56"/>
      <c r="C1288" s="56"/>
      <c r="D1288" s="56"/>
      <c r="E1288" s="38"/>
      <c r="F1288" s="57"/>
      <c r="G1288" s="58"/>
      <c r="H1288" s="38"/>
      <c r="I1288" s="38"/>
      <c r="J1288" s="38"/>
      <c r="K1288" s="38"/>
      <c r="L1288" s="38"/>
    </row>
    <row r="1289" spans="1:12" ht="12.75">
      <c r="A1289" s="56"/>
      <c r="B1289" s="56"/>
      <c r="C1289" s="56"/>
      <c r="D1289" s="56"/>
      <c r="E1289" s="38"/>
      <c r="F1289" s="57"/>
      <c r="G1289" s="58"/>
      <c r="H1289" s="38"/>
      <c r="I1289" s="38"/>
      <c r="J1289" s="38"/>
      <c r="K1289" s="38"/>
      <c r="L1289" s="38"/>
    </row>
    <row r="1290" spans="1:12" ht="12.75">
      <c r="A1290" s="56"/>
      <c r="B1290" s="56"/>
      <c r="C1290" s="56"/>
      <c r="D1290" s="56"/>
      <c r="E1290" s="38"/>
      <c r="F1290" s="57"/>
      <c r="G1290" s="58"/>
      <c r="H1290" s="38"/>
      <c r="I1290" s="38"/>
      <c r="J1290" s="38"/>
      <c r="K1290" s="38"/>
      <c r="L1290" s="38"/>
    </row>
    <row r="1291" spans="1:12" ht="12.75">
      <c r="A1291" s="56"/>
      <c r="B1291" s="56"/>
      <c r="C1291" s="56"/>
      <c r="D1291" s="56"/>
      <c r="E1291" s="38"/>
      <c r="F1291" s="57"/>
      <c r="G1291" s="58"/>
      <c r="H1291" s="38"/>
      <c r="I1291" s="38"/>
      <c r="J1291" s="38"/>
      <c r="K1291" s="38"/>
      <c r="L1291" s="38"/>
    </row>
    <row r="1292" spans="1:12" ht="12.75">
      <c r="A1292" s="56"/>
      <c r="B1292" s="56"/>
      <c r="C1292" s="56"/>
      <c r="D1292" s="56"/>
      <c r="E1292" s="38"/>
      <c r="F1292" s="57"/>
      <c r="G1292" s="58"/>
      <c r="H1292" s="38"/>
      <c r="I1292" s="38"/>
      <c r="J1292" s="38"/>
      <c r="K1292" s="38"/>
      <c r="L1292" s="38"/>
    </row>
    <row r="1293" spans="1:12" ht="12.75">
      <c r="A1293" s="56"/>
      <c r="B1293" s="56"/>
      <c r="C1293" s="56"/>
      <c r="D1293" s="56"/>
      <c r="E1293" s="38"/>
      <c r="F1293" s="57"/>
      <c r="G1293" s="58"/>
      <c r="H1293" s="38"/>
      <c r="I1293" s="38"/>
      <c r="J1293" s="38"/>
      <c r="K1293" s="38"/>
      <c r="L1293" s="38"/>
    </row>
    <row r="1294" spans="1:12" ht="12.75">
      <c r="A1294" s="56"/>
      <c r="B1294" s="56"/>
      <c r="C1294" s="56"/>
      <c r="D1294" s="56"/>
      <c r="E1294" s="38"/>
      <c r="F1294" s="57"/>
      <c r="G1294" s="58"/>
      <c r="H1294" s="38"/>
      <c r="I1294" s="38"/>
      <c r="J1294" s="38"/>
      <c r="K1294" s="38"/>
      <c r="L1294" s="38"/>
    </row>
    <row r="1295" spans="1:12" ht="12.75">
      <c r="A1295" s="56"/>
      <c r="B1295" s="56"/>
      <c r="C1295" s="56"/>
      <c r="D1295" s="56"/>
      <c r="E1295" s="38"/>
      <c r="F1295" s="57"/>
      <c r="G1295" s="58"/>
      <c r="H1295" s="38"/>
      <c r="I1295" s="38"/>
      <c r="J1295" s="38"/>
      <c r="K1295" s="38"/>
      <c r="L1295" s="38"/>
    </row>
    <row r="1296" spans="1:12" ht="12.75">
      <c r="A1296" s="56"/>
      <c r="B1296" s="56"/>
      <c r="C1296" s="56"/>
      <c r="D1296" s="56"/>
      <c r="E1296" s="38"/>
      <c r="F1296" s="57"/>
      <c r="G1296" s="58"/>
      <c r="H1296" s="38"/>
      <c r="I1296" s="38"/>
      <c r="J1296" s="38"/>
      <c r="K1296" s="38"/>
      <c r="L1296" s="38"/>
    </row>
    <row r="1297" spans="1:12" ht="12.75">
      <c r="A1297" s="56"/>
      <c r="B1297" s="56"/>
      <c r="C1297" s="56"/>
      <c r="D1297" s="56"/>
      <c r="E1297" s="38"/>
      <c r="F1297" s="57"/>
      <c r="G1297" s="58"/>
      <c r="H1297" s="38"/>
      <c r="I1297" s="38"/>
      <c r="J1297" s="38"/>
      <c r="K1297" s="38"/>
      <c r="L1297" s="38"/>
    </row>
    <row r="1298" spans="1:12" ht="12.75">
      <c r="A1298" s="56"/>
      <c r="B1298" s="56"/>
      <c r="C1298" s="56"/>
      <c r="D1298" s="56"/>
      <c r="E1298" s="38"/>
      <c r="F1298" s="57"/>
      <c r="G1298" s="58"/>
      <c r="H1298" s="38"/>
      <c r="I1298" s="38"/>
      <c r="J1298" s="38"/>
      <c r="K1298" s="38"/>
      <c r="L1298" s="38"/>
    </row>
    <row r="1299" spans="1:12" ht="12.75">
      <c r="A1299" s="56"/>
      <c r="B1299" s="56"/>
      <c r="C1299" s="56"/>
      <c r="D1299" s="56"/>
      <c r="E1299" s="38"/>
      <c r="F1299" s="57"/>
      <c r="G1299" s="58"/>
      <c r="H1299" s="38"/>
      <c r="I1299" s="38"/>
      <c r="J1299" s="38"/>
      <c r="K1299" s="38"/>
      <c r="L1299" s="38"/>
    </row>
    <row r="1300" spans="1:12" ht="12.75">
      <c r="A1300" s="56"/>
      <c r="B1300" s="56"/>
      <c r="C1300" s="56"/>
      <c r="D1300" s="56"/>
      <c r="E1300" s="38"/>
      <c r="F1300" s="57"/>
      <c r="G1300" s="58"/>
      <c r="H1300" s="38"/>
      <c r="I1300" s="38"/>
      <c r="J1300" s="38"/>
      <c r="K1300" s="38"/>
      <c r="L1300" s="38"/>
    </row>
    <row r="1301" spans="1:12" ht="12.75">
      <c r="A1301" s="56"/>
      <c r="B1301" s="56"/>
      <c r="C1301" s="56"/>
      <c r="D1301" s="56"/>
      <c r="E1301" s="38"/>
      <c r="F1301" s="57"/>
      <c r="G1301" s="58"/>
      <c r="H1301" s="38"/>
      <c r="I1301" s="38"/>
      <c r="J1301" s="38"/>
      <c r="K1301" s="38"/>
      <c r="L1301" s="38"/>
    </row>
    <row r="1302" spans="1:12" ht="12.75">
      <c r="A1302" s="56"/>
      <c r="B1302" s="56"/>
      <c r="C1302" s="56"/>
      <c r="D1302" s="56"/>
      <c r="E1302" s="38"/>
      <c r="F1302" s="57"/>
      <c r="G1302" s="58"/>
      <c r="H1302" s="38"/>
      <c r="I1302" s="38"/>
      <c r="J1302" s="38"/>
      <c r="K1302" s="38"/>
      <c r="L1302" s="38"/>
    </row>
    <row r="1303" spans="1:12" ht="12.75">
      <c r="A1303" s="56"/>
      <c r="B1303" s="56"/>
      <c r="C1303" s="56"/>
      <c r="D1303" s="56"/>
      <c r="E1303" s="38"/>
      <c r="F1303" s="57"/>
      <c r="G1303" s="58"/>
      <c r="H1303" s="38"/>
      <c r="I1303" s="38"/>
      <c r="J1303" s="38"/>
      <c r="K1303" s="38"/>
      <c r="L1303" s="38"/>
    </row>
    <row r="1304" spans="1:12" ht="12.75">
      <c r="A1304" s="56"/>
      <c r="B1304" s="56"/>
      <c r="C1304" s="56"/>
      <c r="D1304" s="56"/>
      <c r="E1304" s="38"/>
      <c r="F1304" s="57"/>
      <c r="G1304" s="58"/>
      <c r="H1304" s="38"/>
      <c r="I1304" s="38"/>
      <c r="J1304" s="38"/>
      <c r="K1304" s="38"/>
      <c r="L1304" s="38"/>
    </row>
    <row r="1305" spans="1:12" ht="12.75">
      <c r="A1305" s="56"/>
      <c r="B1305" s="56"/>
      <c r="C1305" s="56"/>
      <c r="D1305" s="56"/>
      <c r="E1305" s="38"/>
      <c r="F1305" s="57"/>
      <c r="G1305" s="58"/>
      <c r="H1305" s="38"/>
      <c r="I1305" s="38"/>
      <c r="J1305" s="38"/>
      <c r="K1305" s="38"/>
      <c r="L1305" s="38"/>
    </row>
    <row r="1306" spans="1:12" ht="12.75">
      <c r="A1306" s="56"/>
      <c r="B1306" s="56"/>
      <c r="C1306" s="56"/>
      <c r="D1306" s="56"/>
      <c r="E1306" s="38"/>
      <c r="F1306" s="57"/>
      <c r="G1306" s="58"/>
      <c r="H1306" s="38"/>
      <c r="I1306" s="38"/>
      <c r="J1306" s="38"/>
      <c r="K1306" s="38"/>
      <c r="L1306" s="38"/>
    </row>
    <row r="1307" spans="1:12" ht="12.75">
      <c r="A1307" s="56"/>
      <c r="B1307" s="56"/>
      <c r="C1307" s="56"/>
      <c r="D1307" s="56"/>
      <c r="E1307" s="38"/>
      <c r="F1307" s="57"/>
      <c r="G1307" s="58"/>
      <c r="H1307" s="38"/>
      <c r="I1307" s="38"/>
      <c r="J1307" s="38"/>
      <c r="K1307" s="38"/>
      <c r="L1307" s="38"/>
    </row>
    <row r="1308" spans="1:12" ht="12.75">
      <c r="A1308" s="56"/>
      <c r="B1308" s="56"/>
      <c r="C1308" s="56"/>
      <c r="D1308" s="56"/>
      <c r="E1308" s="38"/>
      <c r="F1308" s="57"/>
      <c r="G1308" s="58"/>
      <c r="H1308" s="38"/>
      <c r="I1308" s="38"/>
      <c r="J1308" s="38"/>
      <c r="K1308" s="38"/>
      <c r="L1308" s="38"/>
    </row>
    <row r="1309" spans="1:12" ht="12.75">
      <c r="A1309" s="56"/>
      <c r="B1309" s="56"/>
      <c r="C1309" s="56"/>
      <c r="D1309" s="56"/>
      <c r="E1309" s="38"/>
      <c r="F1309" s="57"/>
      <c r="G1309" s="58"/>
      <c r="H1309" s="38"/>
      <c r="I1309" s="38"/>
      <c r="J1309" s="38"/>
      <c r="K1309" s="38"/>
      <c r="L1309" s="38"/>
    </row>
    <row r="1310" spans="1:12" ht="12.75">
      <c r="A1310" s="56"/>
      <c r="B1310" s="56"/>
      <c r="C1310" s="56"/>
      <c r="D1310" s="56"/>
      <c r="E1310" s="38"/>
      <c r="F1310" s="57"/>
      <c r="G1310" s="58"/>
      <c r="H1310" s="38"/>
      <c r="I1310" s="38"/>
      <c r="J1310" s="38"/>
      <c r="K1310" s="38"/>
      <c r="L1310" s="38"/>
    </row>
    <row r="1311" spans="1:12" ht="12.75">
      <c r="A1311" s="56"/>
      <c r="B1311" s="56"/>
      <c r="C1311" s="56"/>
      <c r="D1311" s="56"/>
      <c r="E1311" s="38"/>
      <c r="F1311" s="57"/>
      <c r="G1311" s="58"/>
      <c r="H1311" s="38"/>
      <c r="I1311" s="38"/>
      <c r="J1311" s="38"/>
      <c r="K1311" s="38"/>
      <c r="L1311" s="38"/>
    </row>
    <row r="1312" spans="1:12" ht="12.75">
      <c r="A1312" s="56"/>
      <c r="B1312" s="56"/>
      <c r="C1312" s="56"/>
      <c r="D1312" s="56"/>
      <c r="E1312" s="38"/>
      <c r="F1312" s="57"/>
      <c r="G1312" s="58"/>
      <c r="H1312" s="38"/>
      <c r="I1312" s="38"/>
      <c r="J1312" s="38"/>
      <c r="K1312" s="38"/>
      <c r="L1312" s="38"/>
    </row>
    <row r="1313" spans="1:12" ht="12.75">
      <c r="A1313" s="56"/>
      <c r="B1313" s="56"/>
      <c r="C1313" s="56"/>
      <c r="D1313" s="56"/>
      <c r="E1313" s="38"/>
      <c r="F1313" s="57"/>
      <c r="G1313" s="58"/>
      <c r="H1313" s="38"/>
      <c r="I1313" s="38"/>
      <c r="J1313" s="38"/>
      <c r="K1313" s="38"/>
      <c r="L1313" s="38"/>
    </row>
    <row r="1314" spans="1:12" ht="12.75">
      <c r="A1314" s="56"/>
      <c r="B1314" s="56"/>
      <c r="C1314" s="56"/>
      <c r="D1314" s="56"/>
      <c r="E1314" s="38"/>
      <c r="F1314" s="57"/>
      <c r="G1314" s="58"/>
      <c r="H1314" s="38"/>
      <c r="I1314" s="38"/>
      <c r="J1314" s="38"/>
      <c r="K1314" s="38"/>
      <c r="L1314" s="38"/>
    </row>
    <row r="1315" spans="1:12" ht="12.75">
      <c r="A1315" s="56"/>
      <c r="B1315" s="56"/>
      <c r="C1315" s="56"/>
      <c r="D1315" s="56"/>
      <c r="E1315" s="38"/>
      <c r="F1315" s="57"/>
      <c r="G1315" s="58"/>
      <c r="H1315" s="38"/>
      <c r="I1315" s="38"/>
      <c r="J1315" s="38"/>
      <c r="K1315" s="38"/>
      <c r="L1315" s="38"/>
    </row>
    <row r="1316" spans="1:12" ht="12.75">
      <c r="A1316" s="56"/>
      <c r="B1316" s="56"/>
      <c r="C1316" s="56"/>
      <c r="D1316" s="56"/>
      <c r="E1316" s="38"/>
      <c r="F1316" s="57"/>
      <c r="G1316" s="58"/>
      <c r="H1316" s="38"/>
      <c r="I1316" s="38"/>
      <c r="J1316" s="38"/>
      <c r="K1316" s="38"/>
      <c r="L1316" s="38"/>
    </row>
    <row r="1317" spans="1:12" ht="12.75">
      <c r="A1317" s="56"/>
      <c r="B1317" s="56"/>
      <c r="C1317" s="56"/>
      <c r="D1317" s="56"/>
      <c r="E1317" s="38"/>
      <c r="F1317" s="57"/>
      <c r="G1317" s="58"/>
      <c r="H1317" s="38"/>
      <c r="I1317" s="38"/>
      <c r="J1317" s="38"/>
      <c r="K1317" s="38"/>
      <c r="L1317" s="38"/>
    </row>
    <row r="1318" spans="1:12" ht="12.75">
      <c r="A1318" s="56"/>
      <c r="B1318" s="56"/>
      <c r="C1318" s="56"/>
      <c r="D1318" s="56"/>
      <c r="E1318" s="38"/>
      <c r="F1318" s="57"/>
      <c r="G1318" s="58"/>
      <c r="H1318" s="38"/>
      <c r="I1318" s="38"/>
      <c r="J1318" s="38"/>
      <c r="K1318" s="38"/>
      <c r="L1318" s="38"/>
    </row>
    <row r="1319" spans="1:12" ht="12.75">
      <c r="A1319" s="56"/>
      <c r="B1319" s="56"/>
      <c r="C1319" s="56"/>
      <c r="D1319" s="56"/>
      <c r="E1319" s="38"/>
      <c r="F1319" s="57"/>
      <c r="G1319" s="58"/>
      <c r="H1319" s="38"/>
      <c r="I1319" s="38"/>
      <c r="J1319" s="38"/>
      <c r="K1319" s="38"/>
      <c r="L1319" s="38"/>
    </row>
    <row r="1320" spans="1:12" ht="12.75">
      <c r="A1320" s="56"/>
      <c r="B1320" s="56"/>
      <c r="C1320" s="56"/>
      <c r="D1320" s="56"/>
      <c r="E1320" s="38"/>
      <c r="F1320" s="57"/>
      <c r="G1320" s="58"/>
      <c r="H1320" s="38"/>
      <c r="I1320" s="38"/>
      <c r="J1320" s="38"/>
      <c r="K1320" s="38"/>
      <c r="L1320" s="38"/>
    </row>
    <row r="1321" spans="1:12" ht="12.75">
      <c r="A1321" s="56"/>
      <c r="B1321" s="56"/>
      <c r="C1321" s="56"/>
      <c r="D1321" s="56"/>
      <c r="E1321" s="38"/>
      <c r="F1321" s="57"/>
      <c r="G1321" s="58"/>
      <c r="H1321" s="38"/>
      <c r="I1321" s="38"/>
      <c r="J1321" s="38"/>
      <c r="K1321" s="38"/>
      <c r="L1321" s="38"/>
    </row>
    <row r="1322" spans="1:12" ht="12.75">
      <c r="A1322" s="56"/>
      <c r="B1322" s="56"/>
      <c r="C1322" s="56"/>
      <c r="D1322" s="56"/>
      <c r="E1322" s="38"/>
      <c r="F1322" s="57"/>
      <c r="G1322" s="58"/>
      <c r="H1322" s="38"/>
      <c r="I1322" s="38"/>
      <c r="J1322" s="38"/>
      <c r="K1322" s="38"/>
      <c r="L1322" s="38"/>
    </row>
    <row r="1323" spans="1:12" ht="12.75">
      <c r="A1323" s="56"/>
      <c r="B1323" s="56"/>
      <c r="C1323" s="56"/>
      <c r="D1323" s="56"/>
      <c r="E1323" s="38"/>
      <c r="F1323" s="57"/>
      <c r="G1323" s="58"/>
      <c r="H1323" s="38"/>
      <c r="I1323" s="38"/>
      <c r="J1323" s="38"/>
      <c r="K1323" s="38"/>
      <c r="L1323" s="38"/>
    </row>
    <row r="1324" spans="1:12" ht="12.75">
      <c r="A1324" s="56"/>
      <c r="B1324" s="56"/>
      <c r="C1324" s="56"/>
      <c r="D1324" s="56"/>
      <c r="E1324" s="38"/>
      <c r="F1324" s="57"/>
      <c r="G1324" s="58"/>
      <c r="H1324" s="38"/>
      <c r="I1324" s="38"/>
      <c r="J1324" s="38"/>
      <c r="K1324" s="38"/>
      <c r="L1324" s="38"/>
    </row>
    <row r="1325" spans="1:12" ht="12.75">
      <c r="A1325" s="56"/>
      <c r="B1325" s="56"/>
      <c r="C1325" s="56"/>
      <c r="D1325" s="56"/>
      <c r="E1325" s="38"/>
      <c r="F1325" s="57"/>
      <c r="G1325" s="58"/>
      <c r="H1325" s="38"/>
      <c r="I1325" s="38"/>
      <c r="J1325" s="38"/>
      <c r="K1325" s="38"/>
      <c r="L1325" s="38"/>
    </row>
    <row r="1326" spans="1:12" ht="12.75">
      <c r="A1326" s="56"/>
      <c r="B1326" s="56"/>
      <c r="C1326" s="56"/>
      <c r="D1326" s="56"/>
      <c r="E1326" s="38"/>
      <c r="F1326" s="57"/>
      <c r="G1326" s="58"/>
      <c r="H1326" s="38"/>
      <c r="I1326" s="38"/>
      <c r="J1326" s="38"/>
      <c r="K1326" s="38"/>
      <c r="L1326" s="38"/>
    </row>
    <row r="1327" spans="1:12" ht="12.75">
      <c r="A1327" s="56"/>
      <c r="B1327" s="56"/>
      <c r="C1327" s="56"/>
      <c r="D1327" s="56"/>
      <c r="E1327" s="38"/>
      <c r="F1327" s="57"/>
      <c r="G1327" s="58"/>
      <c r="H1327" s="38"/>
      <c r="I1327" s="38"/>
      <c r="J1327" s="38"/>
      <c r="K1327" s="38"/>
      <c r="L1327" s="38"/>
    </row>
    <row r="1328" spans="1:12" ht="12.75">
      <c r="A1328" s="56"/>
      <c r="B1328" s="56"/>
      <c r="C1328" s="56"/>
      <c r="D1328" s="56"/>
      <c r="E1328" s="38"/>
      <c r="F1328" s="57"/>
      <c r="G1328" s="58"/>
      <c r="H1328" s="38"/>
      <c r="I1328" s="38"/>
      <c r="J1328" s="38"/>
      <c r="K1328" s="38"/>
      <c r="L1328" s="38"/>
    </row>
    <row r="1329" spans="1:12" ht="12.75">
      <c r="A1329" s="56"/>
      <c r="B1329" s="56"/>
      <c r="C1329" s="56"/>
      <c r="D1329" s="56"/>
      <c r="E1329" s="38"/>
      <c r="F1329" s="57"/>
      <c r="G1329" s="58"/>
      <c r="H1329" s="38"/>
      <c r="I1329" s="38"/>
      <c r="J1329" s="38"/>
      <c r="K1329" s="38"/>
      <c r="L1329" s="38"/>
    </row>
    <row r="1330" spans="1:12" ht="12.75">
      <c r="A1330" s="56"/>
      <c r="B1330" s="56"/>
      <c r="C1330" s="56"/>
      <c r="D1330" s="56"/>
      <c r="E1330" s="38"/>
      <c r="F1330" s="57"/>
      <c r="G1330" s="58"/>
      <c r="H1330" s="38"/>
      <c r="I1330" s="38"/>
      <c r="J1330" s="38"/>
      <c r="K1330" s="38"/>
      <c r="L1330" s="38"/>
    </row>
    <row r="1331" spans="1:12" ht="12.75">
      <c r="A1331" s="56"/>
      <c r="B1331" s="56"/>
      <c r="C1331" s="56"/>
      <c r="D1331" s="56"/>
      <c r="E1331" s="38"/>
      <c r="F1331" s="57"/>
      <c r="G1331" s="58"/>
      <c r="H1331" s="38"/>
      <c r="I1331" s="38"/>
      <c r="J1331" s="38"/>
      <c r="K1331" s="38"/>
      <c r="L1331" s="38"/>
    </row>
    <row r="1332" spans="1:12" ht="12.75">
      <c r="A1332" s="56"/>
      <c r="B1332" s="56"/>
      <c r="C1332" s="56"/>
      <c r="D1332" s="56"/>
      <c r="E1332" s="38"/>
      <c r="F1332" s="57"/>
      <c r="G1332" s="58"/>
      <c r="H1332" s="38"/>
      <c r="I1332" s="38"/>
      <c r="J1332" s="38"/>
      <c r="K1332" s="38"/>
      <c r="L1332" s="38"/>
    </row>
    <row r="1333" spans="1:12" ht="12.75">
      <c r="A1333" s="56"/>
      <c r="B1333" s="56"/>
      <c r="C1333" s="56"/>
      <c r="D1333" s="56"/>
      <c r="E1333" s="38"/>
      <c r="F1333" s="57"/>
      <c r="G1333" s="58"/>
      <c r="H1333" s="38"/>
      <c r="I1333" s="38"/>
      <c r="J1333" s="38"/>
      <c r="K1333" s="38"/>
      <c r="L1333" s="38"/>
    </row>
    <row r="1334" spans="1:12" ht="12.75">
      <c r="A1334" s="56"/>
      <c r="B1334" s="56"/>
      <c r="C1334" s="56"/>
      <c r="D1334" s="56"/>
      <c r="E1334" s="38"/>
      <c r="F1334" s="57"/>
      <c r="G1334" s="58"/>
      <c r="H1334" s="38"/>
      <c r="I1334" s="38"/>
      <c r="J1334" s="38"/>
      <c r="K1334" s="38"/>
      <c r="L1334" s="38"/>
    </row>
    <row r="1335" spans="1:12" ht="12.75">
      <c r="A1335" s="56"/>
      <c r="B1335" s="56"/>
      <c r="C1335" s="56"/>
      <c r="D1335" s="56"/>
      <c r="E1335" s="38"/>
      <c r="F1335" s="57"/>
      <c r="G1335" s="58"/>
      <c r="H1335" s="38"/>
      <c r="I1335" s="38"/>
      <c r="J1335" s="38"/>
      <c r="K1335" s="38"/>
      <c r="L1335" s="38"/>
    </row>
    <row r="1336" spans="1:12" ht="12.75">
      <c r="A1336" s="56"/>
      <c r="B1336" s="56"/>
      <c r="C1336" s="56"/>
      <c r="D1336" s="56"/>
      <c r="E1336" s="38"/>
      <c r="F1336" s="57"/>
      <c r="G1336" s="58"/>
      <c r="H1336" s="38"/>
      <c r="I1336" s="38"/>
      <c r="J1336" s="38"/>
      <c r="K1336" s="38"/>
      <c r="L1336" s="38"/>
    </row>
    <row r="1337" spans="1:12" ht="12.75">
      <c r="A1337" s="56"/>
      <c r="B1337" s="56"/>
      <c r="C1337" s="56"/>
      <c r="D1337" s="56"/>
      <c r="E1337" s="38"/>
      <c r="F1337" s="57"/>
      <c r="G1337" s="58"/>
      <c r="H1337" s="38"/>
      <c r="I1337" s="38"/>
      <c r="J1337" s="38"/>
      <c r="K1337" s="38"/>
      <c r="L1337" s="38"/>
    </row>
    <row r="1338" spans="1:12" ht="12.75">
      <c r="A1338" s="56"/>
      <c r="B1338" s="56"/>
      <c r="C1338" s="56"/>
      <c r="D1338" s="56"/>
      <c r="E1338" s="38"/>
      <c r="F1338" s="57"/>
      <c r="G1338" s="58"/>
      <c r="H1338" s="38"/>
      <c r="I1338" s="38"/>
      <c r="J1338" s="38"/>
      <c r="K1338" s="38"/>
      <c r="L1338" s="38"/>
    </row>
    <row r="1339" spans="1:12" ht="12.75">
      <c r="A1339" s="56"/>
      <c r="B1339" s="56"/>
      <c r="C1339" s="56"/>
      <c r="D1339" s="56"/>
      <c r="E1339" s="38"/>
      <c r="F1339" s="57"/>
      <c r="G1339" s="58"/>
      <c r="H1339" s="38"/>
      <c r="I1339" s="38"/>
      <c r="J1339" s="38"/>
      <c r="K1339" s="38"/>
      <c r="L1339" s="38"/>
    </row>
    <row r="1340" spans="1:12" ht="12.75">
      <c r="A1340" s="56"/>
      <c r="B1340" s="56"/>
      <c r="C1340" s="56"/>
      <c r="D1340" s="56"/>
      <c r="E1340" s="38"/>
      <c r="F1340" s="57"/>
      <c r="G1340" s="58"/>
      <c r="H1340" s="38"/>
      <c r="I1340" s="38"/>
      <c r="J1340" s="38"/>
      <c r="K1340" s="38"/>
      <c r="L1340" s="38"/>
    </row>
    <row r="1341" spans="1:12" ht="12.75">
      <c r="A1341" s="56"/>
      <c r="B1341" s="56"/>
      <c r="C1341" s="56"/>
      <c r="D1341" s="56"/>
      <c r="E1341" s="38"/>
      <c r="F1341" s="57"/>
      <c r="G1341" s="58"/>
      <c r="H1341" s="38"/>
      <c r="I1341" s="38"/>
      <c r="J1341" s="38"/>
      <c r="K1341" s="38"/>
      <c r="L1341" s="38"/>
    </row>
    <row r="1342" spans="1:12" ht="12.75">
      <c r="A1342" s="56"/>
      <c r="B1342" s="56"/>
      <c r="C1342" s="56"/>
      <c r="D1342" s="56"/>
      <c r="E1342" s="38"/>
      <c r="F1342" s="57"/>
      <c r="G1342" s="58"/>
      <c r="H1342" s="38"/>
      <c r="I1342" s="38"/>
      <c r="J1342" s="38"/>
      <c r="K1342" s="38"/>
      <c r="L1342" s="38"/>
    </row>
    <row r="1343" spans="1:12" ht="12.75">
      <c r="A1343" s="56"/>
      <c r="B1343" s="56"/>
      <c r="C1343" s="56"/>
      <c r="D1343" s="56"/>
      <c r="E1343" s="38"/>
      <c r="F1343" s="57"/>
      <c r="G1343" s="58"/>
      <c r="H1343" s="38"/>
      <c r="I1343" s="38"/>
      <c r="J1343" s="38"/>
      <c r="K1343" s="38"/>
      <c r="L1343" s="38"/>
    </row>
    <row r="1344" spans="1:12" ht="12.75">
      <c r="A1344" s="56"/>
      <c r="B1344" s="56"/>
      <c r="C1344" s="56"/>
      <c r="D1344" s="56"/>
      <c r="E1344" s="38"/>
      <c r="F1344" s="57"/>
      <c r="G1344" s="58"/>
      <c r="H1344" s="38"/>
      <c r="I1344" s="38"/>
      <c r="J1344" s="38"/>
      <c r="K1344" s="38"/>
      <c r="L1344" s="38"/>
    </row>
    <row r="1345" spans="1:12" ht="12.75">
      <c r="A1345" s="56"/>
      <c r="B1345" s="56"/>
      <c r="C1345" s="56"/>
      <c r="D1345" s="56"/>
      <c r="E1345" s="38"/>
      <c r="F1345" s="57"/>
      <c r="G1345" s="58"/>
      <c r="H1345" s="38"/>
      <c r="I1345" s="38"/>
      <c r="J1345" s="38"/>
      <c r="K1345" s="38"/>
      <c r="L1345" s="38"/>
    </row>
    <row r="1346" spans="1:12" ht="12.75">
      <c r="A1346" s="56"/>
      <c r="B1346" s="56"/>
      <c r="C1346" s="56"/>
      <c r="D1346" s="56"/>
      <c r="E1346" s="38"/>
      <c r="F1346" s="57"/>
      <c r="G1346" s="58"/>
      <c r="H1346" s="38"/>
      <c r="I1346" s="38"/>
      <c r="J1346" s="38"/>
      <c r="K1346" s="38"/>
      <c r="L1346" s="38"/>
    </row>
    <row r="1347" spans="1:12" ht="12.75">
      <c r="A1347" s="56"/>
      <c r="B1347" s="56"/>
      <c r="C1347" s="56"/>
      <c r="D1347" s="56"/>
      <c r="E1347" s="38"/>
      <c r="F1347" s="57"/>
      <c r="G1347" s="58"/>
      <c r="H1347" s="38"/>
      <c r="I1347" s="38"/>
      <c r="J1347" s="38"/>
      <c r="K1347" s="38"/>
      <c r="L1347" s="38"/>
    </row>
    <row r="1348" spans="1:12" ht="12.75">
      <c r="A1348" s="56"/>
      <c r="B1348" s="56"/>
      <c r="C1348" s="56"/>
      <c r="D1348" s="56"/>
      <c r="E1348" s="38"/>
      <c r="F1348" s="57"/>
      <c r="G1348" s="58"/>
      <c r="H1348" s="38"/>
      <c r="I1348" s="38"/>
      <c r="J1348" s="38"/>
      <c r="K1348" s="38"/>
      <c r="L1348" s="38"/>
    </row>
    <row r="1349" spans="1:12" ht="12.75">
      <c r="A1349" s="56"/>
      <c r="B1349" s="56"/>
      <c r="C1349" s="56"/>
      <c r="D1349" s="56"/>
      <c r="E1349" s="38"/>
      <c r="F1349" s="57"/>
      <c r="G1349" s="58"/>
      <c r="H1349" s="38"/>
      <c r="I1349" s="38"/>
      <c r="J1349" s="38"/>
      <c r="K1349" s="38"/>
      <c r="L1349" s="38"/>
    </row>
    <row r="1350" spans="1:12" ht="12.75">
      <c r="A1350" s="56"/>
      <c r="B1350" s="56"/>
      <c r="C1350" s="56"/>
      <c r="D1350" s="56"/>
      <c r="E1350" s="38"/>
      <c r="F1350" s="57"/>
      <c r="G1350" s="58"/>
      <c r="H1350" s="38"/>
      <c r="I1350" s="38"/>
      <c r="J1350" s="38"/>
      <c r="K1350" s="38"/>
      <c r="L1350" s="38"/>
    </row>
    <row r="1351" spans="1:12" ht="12.75">
      <c r="A1351" s="56"/>
      <c r="B1351" s="56"/>
      <c r="C1351" s="56"/>
      <c r="D1351" s="56"/>
      <c r="E1351" s="38"/>
      <c r="F1351" s="57"/>
      <c r="G1351" s="58"/>
      <c r="H1351" s="38"/>
      <c r="I1351" s="38"/>
      <c r="J1351" s="38"/>
      <c r="K1351" s="38"/>
      <c r="L1351" s="38"/>
    </row>
    <row r="1352" spans="1:12" ht="12.75">
      <c r="A1352" s="56"/>
      <c r="B1352" s="56"/>
      <c r="C1352" s="56"/>
      <c r="D1352" s="56"/>
      <c r="E1352" s="38"/>
      <c r="F1352" s="57"/>
      <c r="G1352" s="58"/>
      <c r="H1352" s="38"/>
      <c r="I1352" s="38"/>
      <c r="J1352" s="38"/>
      <c r="K1352" s="38"/>
      <c r="L1352" s="38"/>
    </row>
    <row r="1353" spans="1:12" ht="12.75">
      <c r="A1353" s="56"/>
      <c r="B1353" s="56"/>
      <c r="C1353" s="56"/>
      <c r="D1353" s="56"/>
      <c r="E1353" s="38"/>
      <c r="F1353" s="57"/>
      <c r="G1353" s="58"/>
      <c r="H1353" s="38"/>
      <c r="I1353" s="38"/>
      <c r="J1353" s="38"/>
      <c r="K1353" s="38"/>
      <c r="L1353" s="38"/>
    </row>
    <row r="1354" spans="1:12" ht="12.75">
      <c r="A1354" s="56"/>
      <c r="B1354" s="56"/>
      <c r="C1354" s="56"/>
      <c r="D1354" s="56"/>
      <c r="E1354" s="38"/>
      <c r="F1354" s="57"/>
      <c r="G1354" s="58"/>
      <c r="H1354" s="38"/>
      <c r="I1354" s="38"/>
      <c r="J1354" s="38"/>
      <c r="K1354" s="38"/>
      <c r="L1354" s="38"/>
    </row>
    <row r="1355" spans="1:12" ht="12.75">
      <c r="A1355" s="56"/>
      <c r="B1355" s="56"/>
      <c r="C1355" s="56"/>
      <c r="D1355" s="56"/>
      <c r="E1355" s="38"/>
      <c r="F1355" s="57"/>
      <c r="G1355" s="58"/>
      <c r="H1355" s="38"/>
      <c r="I1355" s="38"/>
      <c r="J1355" s="38"/>
      <c r="K1355" s="38"/>
      <c r="L1355" s="38"/>
    </row>
    <row r="1356" spans="1:12" ht="12.75">
      <c r="A1356" s="56"/>
      <c r="B1356" s="56"/>
      <c r="C1356" s="56"/>
      <c r="D1356" s="56"/>
      <c r="E1356" s="38"/>
      <c r="F1356" s="57"/>
      <c r="G1356" s="58"/>
      <c r="H1356" s="38"/>
      <c r="I1356" s="38"/>
      <c r="J1356" s="38"/>
      <c r="K1356" s="38"/>
      <c r="L1356" s="38"/>
    </row>
    <row r="1357" spans="1:12" ht="12.75">
      <c r="A1357" s="56"/>
      <c r="B1357" s="56"/>
      <c r="C1357" s="56"/>
      <c r="D1357" s="56"/>
      <c r="E1357" s="38"/>
      <c r="F1357" s="57"/>
      <c r="G1357" s="58"/>
      <c r="H1357" s="38"/>
      <c r="I1357" s="38"/>
      <c r="J1357" s="38"/>
      <c r="K1357" s="38"/>
      <c r="L1357" s="38"/>
    </row>
    <row r="1358" spans="1:12" ht="12.75">
      <c r="A1358" s="56"/>
      <c r="B1358" s="56"/>
      <c r="C1358" s="56"/>
      <c r="D1358" s="56"/>
      <c r="E1358" s="38"/>
      <c r="F1358" s="57"/>
      <c r="G1358" s="58"/>
      <c r="H1358" s="38"/>
      <c r="I1358" s="38"/>
      <c r="J1358" s="38"/>
      <c r="K1358" s="38"/>
      <c r="L1358" s="38"/>
    </row>
    <row r="1359" spans="1:12" ht="12.75">
      <c r="A1359" s="56"/>
      <c r="B1359" s="56"/>
      <c r="C1359" s="56"/>
      <c r="D1359" s="56"/>
      <c r="E1359" s="38"/>
      <c r="F1359" s="57"/>
      <c r="G1359" s="58"/>
      <c r="H1359" s="38"/>
      <c r="I1359" s="38"/>
      <c r="J1359" s="38"/>
      <c r="K1359" s="38"/>
      <c r="L1359" s="38"/>
    </row>
    <row r="1360" spans="1:12" ht="12.75">
      <c r="A1360" s="56"/>
      <c r="B1360" s="56"/>
      <c r="C1360" s="56"/>
      <c r="D1360" s="56"/>
      <c r="E1360" s="38"/>
      <c r="F1360" s="57"/>
      <c r="G1360" s="58"/>
      <c r="H1360" s="38"/>
      <c r="I1360" s="38"/>
      <c r="J1360" s="38"/>
      <c r="K1360" s="38"/>
      <c r="L1360" s="38"/>
    </row>
    <row r="1361" spans="1:12" ht="12.75">
      <c r="A1361" s="56"/>
      <c r="B1361" s="56"/>
      <c r="C1361" s="56"/>
      <c r="D1361" s="56"/>
      <c r="E1361" s="38"/>
      <c r="F1361" s="57"/>
      <c r="G1361" s="58"/>
      <c r="H1361" s="38"/>
      <c r="I1361" s="38"/>
      <c r="J1361" s="38"/>
      <c r="K1361" s="38"/>
      <c r="L1361" s="38"/>
    </row>
    <row r="1362" spans="1:12" ht="12.75">
      <c r="A1362" s="56"/>
      <c r="B1362" s="56"/>
      <c r="C1362" s="56"/>
      <c r="D1362" s="56"/>
      <c r="E1362" s="38"/>
      <c r="F1362" s="57"/>
      <c r="G1362" s="58"/>
      <c r="H1362" s="38"/>
      <c r="I1362" s="38"/>
      <c r="J1362" s="38"/>
      <c r="K1362" s="38"/>
      <c r="L1362" s="38"/>
    </row>
    <row r="1363" spans="1:12" ht="12.75">
      <c r="A1363" s="56"/>
      <c r="B1363" s="56"/>
      <c r="C1363" s="56"/>
      <c r="D1363" s="56"/>
      <c r="E1363" s="38"/>
      <c r="F1363" s="57"/>
      <c r="G1363" s="58"/>
      <c r="H1363" s="38"/>
      <c r="I1363" s="38"/>
      <c r="J1363" s="38"/>
      <c r="K1363" s="38"/>
      <c r="L1363" s="38"/>
    </row>
    <row r="1364" spans="1:12" ht="12.75">
      <c r="A1364" s="56"/>
      <c r="B1364" s="56"/>
      <c r="C1364" s="56"/>
      <c r="D1364" s="56"/>
      <c r="E1364" s="38"/>
      <c r="F1364" s="57"/>
      <c r="G1364" s="58"/>
      <c r="H1364" s="38"/>
      <c r="I1364" s="38"/>
      <c r="J1364" s="38"/>
      <c r="K1364" s="38"/>
      <c r="L1364" s="38"/>
    </row>
    <row r="1365" spans="1:12" ht="12.75">
      <c r="A1365" s="56"/>
      <c r="B1365" s="56"/>
      <c r="C1365" s="56"/>
      <c r="D1365" s="56"/>
      <c r="E1365" s="38"/>
      <c r="F1365" s="57"/>
      <c r="G1365" s="58"/>
      <c r="H1365" s="38"/>
      <c r="I1365" s="38"/>
      <c r="J1365" s="38"/>
      <c r="K1365" s="38"/>
      <c r="L1365" s="38"/>
    </row>
    <row r="1366" spans="1:12" ht="12.75">
      <c r="A1366" s="56"/>
      <c r="B1366" s="56"/>
      <c r="C1366" s="56"/>
      <c r="D1366" s="56"/>
      <c r="E1366" s="38"/>
      <c r="F1366" s="57"/>
      <c r="G1366" s="58"/>
      <c r="H1366" s="38"/>
      <c r="I1366" s="38"/>
      <c r="J1366" s="38"/>
      <c r="K1366" s="38"/>
      <c r="L1366" s="38"/>
    </row>
    <row r="1367" spans="1:12" ht="12.75">
      <c r="A1367" s="56"/>
      <c r="B1367" s="56"/>
      <c r="C1367" s="56"/>
      <c r="D1367" s="56"/>
      <c r="E1367" s="38"/>
      <c r="F1367" s="57"/>
      <c r="G1367" s="58"/>
      <c r="H1367" s="38"/>
      <c r="I1367" s="38"/>
      <c r="J1367" s="38"/>
      <c r="K1367" s="38"/>
      <c r="L1367" s="38"/>
    </row>
    <row r="1368" spans="1:12" ht="12.75">
      <c r="A1368" s="56"/>
      <c r="B1368" s="56"/>
      <c r="C1368" s="56"/>
      <c r="D1368" s="56"/>
      <c r="E1368" s="38"/>
      <c r="F1368" s="57"/>
      <c r="G1368" s="58"/>
      <c r="H1368" s="38"/>
      <c r="I1368" s="38"/>
      <c r="J1368" s="38"/>
      <c r="K1368" s="38"/>
      <c r="L1368" s="38"/>
    </row>
    <row r="1369" spans="1:12" ht="12.75">
      <c r="A1369" s="56"/>
      <c r="B1369" s="56"/>
      <c r="C1369" s="56"/>
      <c r="D1369" s="56"/>
      <c r="E1369" s="38"/>
      <c r="F1369" s="57"/>
      <c r="G1369" s="58"/>
      <c r="H1369" s="38"/>
      <c r="I1369" s="38"/>
      <c r="J1369" s="38"/>
      <c r="K1369" s="38"/>
      <c r="L1369" s="38"/>
    </row>
    <row r="1370" spans="1:12" ht="12.75">
      <c r="A1370" s="56"/>
      <c r="B1370" s="56"/>
      <c r="C1370" s="56"/>
      <c r="D1370" s="56"/>
      <c r="E1370" s="38"/>
      <c r="F1370" s="57"/>
      <c r="G1370" s="58"/>
      <c r="H1370" s="38"/>
      <c r="I1370" s="38"/>
      <c r="J1370" s="38"/>
      <c r="K1370" s="38"/>
      <c r="L1370" s="38"/>
    </row>
    <row r="1371" spans="1:12" ht="12.75">
      <c r="A1371" s="56"/>
      <c r="B1371" s="56"/>
      <c r="C1371" s="56"/>
      <c r="D1371" s="56"/>
      <c r="E1371" s="38"/>
      <c r="F1371" s="57"/>
      <c r="G1371" s="58"/>
      <c r="H1371" s="38"/>
      <c r="I1371" s="38"/>
      <c r="J1371" s="38"/>
      <c r="K1371" s="38"/>
      <c r="L1371" s="38"/>
    </row>
    <row r="1372" spans="1:12" ht="12.75">
      <c r="A1372" s="56"/>
      <c r="B1372" s="56"/>
      <c r="C1372" s="56"/>
      <c r="D1372" s="56"/>
      <c r="E1372" s="38"/>
      <c r="F1372" s="57"/>
      <c r="G1372" s="58"/>
      <c r="H1372" s="38"/>
      <c r="I1372" s="38"/>
      <c r="J1372" s="38"/>
      <c r="K1372" s="38"/>
      <c r="L1372" s="38"/>
    </row>
    <row r="1373" spans="1:12" ht="12.75">
      <c r="A1373" s="56"/>
      <c r="B1373" s="56"/>
      <c r="C1373" s="56"/>
      <c r="D1373" s="56"/>
      <c r="E1373" s="38"/>
      <c r="F1373" s="57"/>
      <c r="G1373" s="58"/>
      <c r="H1373" s="38"/>
      <c r="I1373" s="38"/>
      <c r="J1373" s="38"/>
      <c r="K1373" s="38"/>
      <c r="L1373" s="38"/>
    </row>
    <row r="1374" spans="1:12" ht="12.75">
      <c r="A1374" s="56"/>
      <c r="B1374" s="56"/>
      <c r="C1374" s="56"/>
      <c r="D1374" s="56"/>
      <c r="E1374" s="38"/>
      <c r="F1374" s="57"/>
      <c r="G1374" s="58"/>
      <c r="H1374" s="38"/>
      <c r="I1374" s="38"/>
      <c r="J1374" s="38"/>
      <c r="K1374" s="38"/>
      <c r="L1374" s="38"/>
    </row>
    <row r="1375" spans="1:12" ht="12.75">
      <c r="A1375" s="56"/>
      <c r="B1375" s="56"/>
      <c r="C1375" s="56"/>
      <c r="D1375" s="56"/>
      <c r="E1375" s="38"/>
      <c r="F1375" s="57"/>
      <c r="G1375" s="58"/>
      <c r="H1375" s="38"/>
      <c r="I1375" s="38"/>
      <c r="J1375" s="38"/>
      <c r="K1375" s="38"/>
      <c r="L1375" s="38"/>
    </row>
    <row r="1376" spans="1:12" ht="12.75">
      <c r="A1376" s="56"/>
      <c r="B1376" s="56"/>
      <c r="C1376" s="56"/>
      <c r="D1376" s="56"/>
      <c r="E1376" s="38"/>
      <c r="F1376" s="57"/>
      <c r="G1376" s="58"/>
      <c r="H1376" s="38"/>
      <c r="I1376" s="38"/>
      <c r="J1376" s="38"/>
      <c r="K1376" s="38"/>
      <c r="L1376" s="38"/>
    </row>
    <row r="1377" spans="1:12" ht="12.75">
      <c r="A1377" s="56"/>
      <c r="B1377" s="56"/>
      <c r="C1377" s="56"/>
      <c r="D1377" s="56"/>
      <c r="E1377" s="38"/>
      <c r="F1377" s="57"/>
      <c r="G1377" s="58"/>
      <c r="H1377" s="38"/>
      <c r="I1377" s="38"/>
      <c r="J1377" s="38"/>
      <c r="K1377" s="38"/>
      <c r="L1377" s="38"/>
    </row>
    <row r="1378" spans="9:12" ht="16.5">
      <c r="I1378" s="38"/>
      <c r="J1378" s="38"/>
      <c r="K1378" s="38"/>
      <c r="L1378" s="38"/>
    </row>
    <row r="1379" spans="9:12" ht="16.5">
      <c r="I1379" s="38"/>
      <c r="J1379" s="38"/>
      <c r="K1379" s="38"/>
      <c r="L1379" s="38"/>
    </row>
    <row r="1380" spans="9:12" ht="16.5">
      <c r="I1380" s="38"/>
      <c r="J1380" s="38"/>
      <c r="K1380" s="38"/>
      <c r="L1380" s="38"/>
    </row>
    <row r="1381" spans="9:12" ht="16.5">
      <c r="I1381" s="38"/>
      <c r="J1381" s="38"/>
      <c r="K1381" s="38"/>
      <c r="L1381" s="38"/>
    </row>
    <row r="1382" spans="9:12" ht="16.5">
      <c r="I1382" s="38"/>
      <c r="J1382" s="38"/>
      <c r="K1382" s="38"/>
      <c r="L1382" s="38"/>
    </row>
    <row r="1383" spans="9:12" ht="16.5">
      <c r="I1383" s="38"/>
      <c r="J1383" s="38"/>
      <c r="K1383" s="38"/>
      <c r="L1383" s="38"/>
    </row>
    <row r="1384" spans="9:12" ht="16.5">
      <c r="I1384" s="38"/>
      <c r="J1384" s="38"/>
      <c r="K1384" s="38"/>
      <c r="L1384" s="38"/>
    </row>
    <row r="1385" spans="9:12" ht="16.5">
      <c r="I1385" s="38"/>
      <c r="J1385" s="38"/>
      <c r="K1385" s="38"/>
      <c r="L1385" s="38"/>
    </row>
    <row r="1386" spans="9:12" ht="16.5">
      <c r="I1386" s="38"/>
      <c r="J1386" s="38"/>
      <c r="K1386" s="38"/>
      <c r="L1386" s="38"/>
    </row>
    <row r="1387" spans="9:12" ht="16.5">
      <c r="I1387" s="38"/>
      <c r="J1387" s="38"/>
      <c r="K1387" s="38"/>
      <c r="L1387" s="38"/>
    </row>
    <row r="1388" spans="9:12" ht="16.5">
      <c r="I1388" s="38"/>
      <c r="J1388" s="38"/>
      <c r="K1388" s="38"/>
      <c r="L1388" s="38"/>
    </row>
    <row r="1389" spans="9:12" ht="16.5">
      <c r="I1389" s="38"/>
      <c r="J1389" s="38"/>
      <c r="K1389" s="38"/>
      <c r="L1389" s="38"/>
    </row>
    <row r="1390" spans="9:12" ht="16.5">
      <c r="I1390" s="38"/>
      <c r="J1390" s="38"/>
      <c r="K1390" s="38"/>
      <c r="L1390" s="38"/>
    </row>
    <row r="1391" spans="9:12" ht="16.5">
      <c r="I1391" s="38"/>
      <c r="J1391" s="38"/>
      <c r="K1391" s="38"/>
      <c r="L1391" s="38"/>
    </row>
    <row r="1392" spans="1:12" ht="12.75">
      <c r="A1392" s="38"/>
      <c r="B1392" s="38"/>
      <c r="C1392" s="38"/>
      <c r="D1392" s="38"/>
      <c r="E1392" s="38"/>
      <c r="F1392" s="38"/>
      <c r="G1392" s="38"/>
      <c r="H1392" s="38"/>
      <c r="I1392" s="38"/>
      <c r="J1392" s="38"/>
      <c r="K1392" s="38"/>
      <c r="L1392" s="38"/>
    </row>
    <row r="1393" spans="1:12" ht="12.75">
      <c r="A1393" s="38"/>
      <c r="B1393" s="38"/>
      <c r="C1393" s="38"/>
      <c r="D1393" s="38"/>
      <c r="E1393" s="38"/>
      <c r="F1393" s="38"/>
      <c r="G1393" s="38"/>
      <c r="H1393" s="38"/>
      <c r="I1393" s="38"/>
      <c r="J1393" s="38"/>
      <c r="K1393" s="38"/>
      <c r="L1393" s="38"/>
    </row>
    <row r="1394" spans="1:12" ht="12.75">
      <c r="A1394" s="38"/>
      <c r="B1394" s="38"/>
      <c r="C1394" s="38"/>
      <c r="D1394" s="38"/>
      <c r="E1394" s="38"/>
      <c r="F1394" s="38"/>
      <c r="G1394" s="38"/>
      <c r="H1394" s="38"/>
      <c r="I1394" s="38"/>
      <c r="J1394" s="38"/>
      <c r="K1394" s="38"/>
      <c r="L1394" s="38"/>
    </row>
    <row r="1395" spans="1:12" ht="12.75">
      <c r="A1395" s="38"/>
      <c r="B1395" s="38"/>
      <c r="C1395" s="38"/>
      <c r="D1395" s="38"/>
      <c r="E1395" s="38"/>
      <c r="F1395" s="38"/>
      <c r="G1395" s="38"/>
      <c r="H1395" s="38"/>
      <c r="I1395" s="38"/>
      <c r="J1395" s="38"/>
      <c r="K1395" s="38"/>
      <c r="L1395" s="38"/>
    </row>
    <row r="1396" spans="1:12" ht="12.75">
      <c r="A1396" s="38"/>
      <c r="B1396" s="38"/>
      <c r="C1396" s="38"/>
      <c r="D1396" s="38"/>
      <c r="E1396" s="38"/>
      <c r="F1396" s="38"/>
      <c r="G1396" s="38"/>
      <c r="H1396" s="38"/>
      <c r="I1396" s="38"/>
      <c r="J1396" s="38"/>
      <c r="K1396" s="38"/>
      <c r="L1396" s="38"/>
    </row>
    <row r="1397" spans="1:12" ht="12.75">
      <c r="A1397" s="38"/>
      <c r="B1397" s="38"/>
      <c r="C1397" s="38"/>
      <c r="D1397" s="38"/>
      <c r="E1397" s="38"/>
      <c r="F1397" s="38"/>
      <c r="G1397" s="38"/>
      <c r="H1397" s="38"/>
      <c r="I1397" s="38"/>
      <c r="J1397" s="38"/>
      <c r="K1397" s="38"/>
      <c r="L1397" s="38"/>
    </row>
    <row r="1398" spans="1:12" ht="12.75">
      <c r="A1398" s="38"/>
      <c r="B1398" s="38"/>
      <c r="C1398" s="38"/>
      <c r="D1398" s="38"/>
      <c r="E1398" s="38"/>
      <c r="F1398" s="38"/>
      <c r="G1398" s="38"/>
      <c r="H1398" s="38"/>
      <c r="I1398" s="38"/>
      <c r="J1398" s="38"/>
      <c r="K1398" s="38"/>
      <c r="L1398" s="38"/>
    </row>
    <row r="1399" spans="1:12" ht="12.75">
      <c r="A1399" s="38"/>
      <c r="B1399" s="38"/>
      <c r="C1399" s="38"/>
      <c r="D1399" s="38"/>
      <c r="E1399" s="38"/>
      <c r="F1399" s="38"/>
      <c r="G1399" s="38"/>
      <c r="H1399" s="38"/>
      <c r="I1399" s="38"/>
      <c r="J1399" s="38"/>
      <c r="K1399" s="38"/>
      <c r="L1399" s="38"/>
    </row>
    <row r="1400" spans="1:12" ht="12.75">
      <c r="A1400" s="38"/>
      <c r="B1400" s="38"/>
      <c r="C1400" s="38"/>
      <c r="D1400" s="38"/>
      <c r="E1400" s="38"/>
      <c r="F1400" s="38"/>
      <c r="G1400" s="38"/>
      <c r="H1400" s="38"/>
      <c r="I1400" s="38"/>
      <c r="J1400" s="38"/>
      <c r="K1400" s="38"/>
      <c r="L1400" s="38"/>
    </row>
    <row r="1401" spans="1:12" ht="12.75">
      <c r="A1401" s="38"/>
      <c r="B1401" s="38"/>
      <c r="C1401" s="38"/>
      <c r="D1401" s="38"/>
      <c r="E1401" s="38"/>
      <c r="F1401" s="38"/>
      <c r="G1401" s="38"/>
      <c r="H1401" s="38"/>
      <c r="I1401" s="38"/>
      <c r="J1401" s="38"/>
      <c r="K1401" s="38"/>
      <c r="L1401" s="38"/>
    </row>
    <row r="1402" spans="1:12" ht="12.75">
      <c r="A1402" s="38"/>
      <c r="B1402" s="38"/>
      <c r="C1402" s="38"/>
      <c r="D1402" s="38"/>
      <c r="E1402" s="38"/>
      <c r="F1402" s="38"/>
      <c r="G1402" s="38"/>
      <c r="H1402" s="38"/>
      <c r="I1402" s="38"/>
      <c r="J1402" s="38"/>
      <c r="K1402" s="38"/>
      <c r="L1402" s="38"/>
    </row>
    <row r="1403" spans="1:12" ht="12.75">
      <c r="A1403" s="38"/>
      <c r="B1403" s="38"/>
      <c r="C1403" s="38"/>
      <c r="D1403" s="38"/>
      <c r="E1403" s="38"/>
      <c r="F1403" s="38"/>
      <c r="G1403" s="38"/>
      <c r="H1403" s="38"/>
      <c r="I1403" s="38"/>
      <c r="J1403" s="38"/>
      <c r="K1403" s="38"/>
      <c r="L1403" s="38"/>
    </row>
    <row r="1404" spans="1:12" ht="12.75">
      <c r="A1404" s="38"/>
      <c r="B1404" s="38"/>
      <c r="C1404" s="38"/>
      <c r="D1404" s="38"/>
      <c r="E1404" s="38"/>
      <c r="F1404" s="38"/>
      <c r="G1404" s="38"/>
      <c r="H1404" s="38"/>
      <c r="I1404" s="38"/>
      <c r="J1404" s="38"/>
      <c r="K1404" s="38"/>
      <c r="L1404" s="38"/>
    </row>
    <row r="1405" spans="1:12" ht="12.75">
      <c r="A1405" s="38"/>
      <c r="B1405" s="38"/>
      <c r="C1405" s="38"/>
      <c r="D1405" s="38"/>
      <c r="E1405" s="38"/>
      <c r="F1405" s="38"/>
      <c r="G1405" s="38"/>
      <c r="H1405" s="38"/>
      <c r="I1405" s="38"/>
      <c r="J1405" s="38"/>
      <c r="K1405" s="38"/>
      <c r="L1405" s="38"/>
    </row>
    <row r="1406" spans="1:12" ht="12.75">
      <c r="A1406" s="38"/>
      <c r="B1406" s="38"/>
      <c r="C1406" s="38"/>
      <c r="D1406" s="38"/>
      <c r="E1406" s="38"/>
      <c r="F1406" s="38"/>
      <c r="G1406" s="38"/>
      <c r="H1406" s="38"/>
      <c r="I1406" s="38"/>
      <c r="J1406" s="38"/>
      <c r="K1406" s="38"/>
      <c r="L1406" s="38"/>
    </row>
    <row r="1407" spans="1:12" ht="12.75">
      <c r="A1407" s="38"/>
      <c r="B1407" s="38"/>
      <c r="C1407" s="38"/>
      <c r="D1407" s="38"/>
      <c r="E1407" s="38"/>
      <c r="F1407" s="38"/>
      <c r="G1407" s="38"/>
      <c r="H1407" s="38"/>
      <c r="I1407" s="38"/>
      <c r="J1407" s="38"/>
      <c r="K1407" s="38"/>
      <c r="L1407" s="38"/>
    </row>
  </sheetData>
  <sheetProtection/>
  <mergeCells count="36">
    <mergeCell ref="L9:M9"/>
    <mergeCell ref="E48:H48"/>
    <mergeCell ref="E344:G344"/>
    <mergeCell ref="E346:G346"/>
    <mergeCell ref="C11:E11"/>
    <mergeCell ref="C21:E21"/>
    <mergeCell ref="E1019:G1019"/>
    <mergeCell ref="E607:H607"/>
    <mergeCell ref="E634:H634"/>
    <mergeCell ref="E657:H657"/>
    <mergeCell ref="E699:H699"/>
    <mergeCell ref="E635:H635"/>
    <mergeCell ref="E656:H656"/>
    <mergeCell ref="E958:H958"/>
    <mergeCell ref="E585:H585"/>
    <mergeCell ref="E606:H606"/>
    <mergeCell ref="E350:H350"/>
    <mergeCell ref="E391:E392"/>
    <mergeCell ref="E409:F409"/>
    <mergeCell ref="E584:H584"/>
    <mergeCell ref="E439:H439"/>
    <mergeCell ref="E956:F956"/>
    <mergeCell ref="E16:F16"/>
    <mergeCell ref="E35:F35"/>
    <mergeCell ref="E38:F38"/>
    <mergeCell ref="E526:H526"/>
    <mergeCell ref="E785:F785"/>
    <mergeCell ref="E789:G789"/>
    <mergeCell ref="E236:H236"/>
    <mergeCell ref="E161:H161"/>
    <mergeCell ref="E206:H206"/>
    <mergeCell ref="E487:H487"/>
    <mergeCell ref="E7:H7"/>
    <mergeCell ref="J8:N8"/>
    <mergeCell ref="E6:H6"/>
    <mergeCell ref="E5:H5"/>
  </mergeCells>
  <printOptions/>
  <pageMargins left="0.984251968503937" right="0.3937007874015748" top="0.3937007874015748" bottom="0.3937007874015748" header="1.1023622047244095" footer="0.31496062992125984"/>
  <pageSetup errors="blank" fitToHeight="2" horizontalDpi="600" verticalDpi="600" orientation="portrait" paperSize="9" scale="92" r:id="rId4"/>
  <headerFooter alignWithMargins="0">
    <oddHeader xml:space="preserve">&amp;C          </oddHeader>
    <oddFooter>&amp;CStran &amp;P od &amp;N</oddFooter>
  </headerFooter>
  <rowBreaks count="24" manualBreakCount="24">
    <brk id="45" max="255" man="1"/>
    <brk id="73" max="255" man="1"/>
    <brk id="106" max="255" man="1"/>
    <brk id="156" max="255" man="1"/>
    <brk id="203" max="255" man="1"/>
    <brk id="233" max="255" man="1"/>
    <brk id="323" max="255" man="1"/>
    <brk id="337" max="255" man="1"/>
    <brk id="403" max="255" man="1"/>
    <brk id="434" max="255" man="1"/>
    <brk id="484" max="255" man="1"/>
    <brk id="503" max="255" man="1"/>
    <brk id="523" max="255" man="1"/>
    <brk id="568" max="255" man="1"/>
    <brk id="594" max="255" man="1"/>
    <brk id="653" max="255" man="1"/>
    <brk id="696" max="255" man="1"/>
    <brk id="761" max="255" man="1"/>
    <brk id="786" max="255" man="1"/>
    <brk id="808" max="255" man="1"/>
    <brk id="852" max="255" man="1"/>
    <brk id="891" max="255" man="1"/>
    <brk id="944" max="255" man="1"/>
    <brk id="955" max="255" man="1"/>
  </rowBreaks>
  <legacyDrawing r:id="rId3"/>
  <oleObjects>
    <oleObject progId="AutoCAD.Drawing.15" shapeId="658725" r:id="rId1"/>
    <oleObject progId="AutoCAD.Drawing.15" shapeId="6587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BostjanP</cp:lastModifiedBy>
  <cp:lastPrinted>2010-05-04T05:52:12Z</cp:lastPrinted>
  <dcterms:created xsi:type="dcterms:W3CDTF">2001-08-24T08:12:16Z</dcterms:created>
  <dcterms:modified xsi:type="dcterms:W3CDTF">2010-05-04T06:14:38Z</dcterms:modified>
  <cp:category/>
  <cp:version/>
  <cp:contentType/>
  <cp:contentStatus/>
</cp:coreProperties>
</file>