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0" sheetId="1" r:id="rId1"/>
    <sheet name="REKAPITULACIJA" sheetId="2" r:id="rId2"/>
    <sheet name="SD" sheetId="3" r:id="rId3"/>
    <sheet name="GRADBENA DELA 1.f. (vrtec)" sheetId="4" r:id="rId4"/>
    <sheet name="OBRTNIŠKA DELA 1.f. (vrtec)" sheetId="5" r:id="rId5"/>
    <sheet name="ZUNANJA UREDITEV 1.f. (vrtec)" sheetId="6" r:id="rId6"/>
  </sheets>
  <definedNames>
    <definedName name="_xlnm.Print_Area_10">#REF!</definedName>
    <definedName name="_xlnm.Print_Area_11">#REF!</definedName>
    <definedName name="_xlnm.Print_Area_4">'GRADBENA DELA 1.f. (vrtec)'!$A$1:$F$428</definedName>
    <definedName name="_xlnm.Print_Area_5">'OBRTNIŠKA DELA 1.f. (vrtec)'!$A$1:$F$285</definedName>
    <definedName name="_xlnm.Print_Area_7">#REF!</definedName>
    <definedName name="_xlnm.Print_Area_8">#REF!</definedName>
    <definedName name="cena_skupaj_v_€">"#REF!"</definedName>
    <definedName name="cena_skupaj_v_€_10">"#REF!"</definedName>
    <definedName name="cena_skupaj_v_€_11">"#REF!"</definedName>
    <definedName name="cena_skupaj_v_€_4">"#REF!"</definedName>
    <definedName name="cena_skupaj_v_€_5">"#REF!"</definedName>
    <definedName name="cena_skupaj_v_€_6">"#REF!"</definedName>
    <definedName name="cena_skupaj_v_€_7">"#REF!"</definedName>
    <definedName name="cena_skupaj_v_€_8">"#REF!"</definedName>
    <definedName name="cena_skupaj_v_€_9">"#REF!"</definedName>
    <definedName name="_xlnm.Print_Area" localSheetId="3">'GRADBENA DELA 1.f. (vrtec)'!$A$1:$F$428</definedName>
    <definedName name="_xlnm.Print_Area" localSheetId="4">'OBRTNIŠKA DELA 1.f. (vrtec)'!$A$1:$F$285</definedName>
    <definedName name="_xlnm.Print_Titles" localSheetId="4">'OBRTNIŠKA DELA 1.f. (vrtec)'!$20:$20</definedName>
    <definedName name="_xlnm.Print_Titles" localSheetId="5">'ZUNANJA UREDITEV 1.f. (vrtec)'!$23:$23</definedName>
  </definedNames>
  <calcPr fullCalcOnLoad="1"/>
</workbook>
</file>

<file path=xl/sharedStrings.xml><?xml version="1.0" encoding="utf-8"?>
<sst xmlns="http://schemas.openxmlformats.org/spreadsheetml/2006/main" count="998" uniqueCount="523">
  <si>
    <t>POPIS DEL</t>
  </si>
  <si>
    <t>Objekt:</t>
  </si>
  <si>
    <t>Naročnik:</t>
  </si>
  <si>
    <t>OBČINA ILIRSKA BISTRICA
Bazoviška 14, 6250 Ilirska Bistrica</t>
  </si>
  <si>
    <t>REKAPITULACIJA DEL</t>
  </si>
  <si>
    <t>1. FAZA (VRTEC)</t>
  </si>
  <si>
    <t>A1.</t>
  </si>
  <si>
    <t>GRADBENA DELA</t>
  </si>
  <si>
    <t>B1.</t>
  </si>
  <si>
    <t>OBRTNIŠKA DELA</t>
  </si>
  <si>
    <t>C1.</t>
  </si>
  <si>
    <t>ZUNANJA UREDITEV</t>
  </si>
  <si>
    <t>DDV ni zajet v cenah.</t>
  </si>
  <si>
    <t>SPLOŠNA DOLOČILA</t>
  </si>
  <si>
    <t>Enotna cena mora vsebovati:</t>
  </si>
  <si>
    <t>-</t>
  </si>
  <si>
    <t>vsa potrebna pripravljalna dela za gradbena dela</t>
  </si>
  <si>
    <t>vsa potrebna merjenja</t>
  </si>
  <si>
    <t>vse potrebne transporte do mesta vgrajevanja</t>
  </si>
  <si>
    <t>skladiščenje materiala na gradbišču</t>
  </si>
  <si>
    <t>vso potrebno delo za dokončanje izdelka</t>
  </si>
  <si>
    <t>vsa potrebna pomožna sredstva na objektu kot so lestve, odri ...</t>
  </si>
  <si>
    <t>usklajevanje z osnovnim načrtom in posvetovanje s projektantom, preizkušanje kvalitete materiala, ki se vgrajuje in dokazovanje kvalitete s certifikati</t>
  </si>
  <si>
    <t>popravilo eventualne škode povzročene ostalim izvajalcem</t>
  </si>
  <si>
    <t>čiščenje in odvoz odvečnega materiala v stalno deponijo</t>
  </si>
  <si>
    <t>plačilo komunalnih prispevkov za stalno deponijo</t>
  </si>
  <si>
    <t>Vsa delovne stroje za dvigovanje bremen in delovne košare za dostope do delovišč je potrebno zajeti v cenah posameznih postavk in se ne obračunavajo posebej!</t>
  </si>
  <si>
    <t>OPOZORILA:</t>
  </si>
  <si>
    <t>Izvajalec mora pred pričetkom del obvezno preveriti vse mere na objektu!</t>
  </si>
  <si>
    <t>Morebitne razlike ali odstopanja med arhitekturnimi, detajlnimi in preglednimi načrti je potrebno pregledati in uskladiti s projektantom.</t>
  </si>
  <si>
    <t xml:space="preserve">Izvajalec mora skladno z zakonom o graditvi objektov  ter zakonom o gradbenih proizvodih vgrajevati ustrezne gradbene proizvode. </t>
  </si>
  <si>
    <t>količina</t>
  </si>
  <si>
    <t>enota</t>
  </si>
  <si>
    <t>cena na enoto</t>
  </si>
  <si>
    <t xml:space="preserve"> </t>
  </si>
  <si>
    <t>REKAPITULACIJA GRADBENIH DEL</t>
  </si>
  <si>
    <t>I</t>
  </si>
  <si>
    <t>PRIPRAVLJALNA DELA</t>
  </si>
  <si>
    <t>II</t>
  </si>
  <si>
    <t>RUŠITVENA DELA</t>
  </si>
  <si>
    <t>III</t>
  </si>
  <si>
    <t>GLOBOKO TEMELJENJE, ZAŠČITA BREŽINE</t>
  </si>
  <si>
    <t>IV</t>
  </si>
  <si>
    <t>ZEMELJSKA DELA</t>
  </si>
  <si>
    <t>V</t>
  </si>
  <si>
    <t>BETONSKA IN ARMIRANOBETONSKA DELA</t>
  </si>
  <si>
    <t>VI</t>
  </si>
  <si>
    <t>TESARSKA DELA</t>
  </si>
  <si>
    <t>VII</t>
  </si>
  <si>
    <t>ZIDARSKA DELA</t>
  </si>
  <si>
    <t>VIII</t>
  </si>
  <si>
    <t>KANALIZACIJSKA DELA</t>
  </si>
  <si>
    <t>IX</t>
  </si>
  <si>
    <t>DELOVNI ODRI</t>
  </si>
  <si>
    <t>X</t>
  </si>
  <si>
    <t>GRADBENA DELA SKUPAJ:</t>
  </si>
  <si>
    <t xml:space="preserve"> SPLOŠNA DOLOČILA</t>
  </si>
  <si>
    <t xml:space="preserve"> Pred začetkom gradnje je potreben pregled projekta in ostale dokumentacije z projektantom, investitorjem, nadzornikom in izvajalcem, kar omogoča vsem stranem, da se podrobneje seznanijo z gradnjo, zahtevami gradnje in potekom gradnje načrtovanega objekta.</t>
  </si>
  <si>
    <t xml:space="preserve"> Dela morajo zajemati tudi odvoz materialov na končno deponijo, vključno s plačilom potrebnih taks. Izbrati stalne deponije v neposredni bližini gradbišča, oz. najbližje deponije.</t>
  </si>
  <si>
    <t xml:space="preserve">Zakoličba in zaščita obstoječih instalacij. Izvajalec je dolžan obvestiti vse upravljavce komunalne infrastrukture o predvidenih posegih. </t>
  </si>
  <si>
    <t>komp</t>
  </si>
  <si>
    <t>Rušenje obstoječih ukinjenih instalacijskih vodov na območju objekta.</t>
  </si>
  <si>
    <t>Priprava terena  za izkop in nadaljnjo gradnjo. Na gradbišču je treba odstraniti vse odvečno drevje, obstoječe manjše objekt, utrjene površine, ograje, ipd.. Vključno z vsemi transporti.</t>
  </si>
  <si>
    <t>Priprava gradbišča:
- ograditev območja gradbišča s primerno ograjo, 
- priprava terena za deponije, izdelava transportnih poti,...
- postavitev kontejnerjev, sanitarij in ostalih provizorijev,
- zagotovitev oskrbe gradbišča z vodo, kanalizacijo, električno energijo in šibkotočnimi instalacijami
- postavitev gradbiščnih žerjavov in ostale mehanizacije
- varnostni ukrepi, ukrepi za varovanje okolja, čuvajska služba,
- postavitev gradbiščne table,
- ipd.
Izpolniti je vse zahteve iz načrta organizacije gradbišča  in varnostnega načrta! Vključno z vsemi stroški za organizacijo gradbišča, zavarovanje gradbišča in ostale zakonske zahteve.</t>
  </si>
  <si>
    <t>komp.</t>
  </si>
  <si>
    <t>Zakoličba objekta v skladu s projektno dokumentacijo. Izvedba zakoličbe predvidenega objekta. Izdelava zakoličbenega načrta in izdelava načrta PID.</t>
  </si>
  <si>
    <t>PRIPRAVLJALNA DELA SKUPAJ:</t>
  </si>
  <si>
    <t xml:space="preserve"> Pri izvajanju rušitvenih del, je potrebno dosledno upoštevati vse pogoje iz načrta rušitev. Med rušenjem obvezno preprečiti prašenje in ostale oblike onesnaževanja okolja.
 V ceni vseh postavk zajeti vsa pomožna dela, vsa zavarovanja rušitev, ves osnovni in pomožni material ter vse prenose in odvoze na stalno deponijo. Vse rušitve je izvajati po rušitvenem projektu.
 Rušitev nevarnih gradbenih odpadkov in odstranitev nevarne opreme je izvajati z ustreznimi zaščitnimi sredstvi in predpisanimi ukrepi. V skladu z navodili koordinatorja za varstvo pri delu. Pri vseh rušitvah nosilnih elementov upoštevati vsa potrebna opiranja in podpiranja ter upoštevati navodila odgovornega projektanta gradbenih konstrukcij in nadzornika!
 V ceni postavk je zajeti tudi ločevanje, nakladanje, odvoz in odpadkov na stalno deponijo po predpisih ravnanja z odpadki, vključno s plačilom vseh komunalnih taks in drugih stroškov z deponiranja in predelovanja odpadkov in pridobivanjem evidenčnih listov in poročila o deponiranju gradbenih odpadkov in drugimi navodili iz Načrta gospodarjenja z gradbenimi odpadki.
Upoštevati je potrebno vse določbe veljavne zakonodaje.</t>
  </si>
  <si>
    <t>Rušenje obstoječega opornega zidu.</t>
  </si>
  <si>
    <r>
      <t>m</t>
    </r>
    <r>
      <rPr>
        <vertAlign val="superscript"/>
        <sz val="10"/>
        <rFont val="Arial"/>
        <family val="2"/>
      </rPr>
      <t>3</t>
    </r>
  </si>
  <si>
    <t>Rušenje obstoječih utrjenih površin.
Ocena.</t>
  </si>
  <si>
    <r>
      <t>m</t>
    </r>
    <r>
      <rPr>
        <vertAlign val="superscript"/>
        <sz val="10"/>
        <rFont val="Arial"/>
        <family val="2"/>
      </rPr>
      <t>2</t>
    </r>
  </si>
  <si>
    <t>kpl</t>
  </si>
  <si>
    <t>kom</t>
  </si>
  <si>
    <t>RUŠITVENA DELA SKUPAJ:</t>
  </si>
  <si>
    <r>
      <t>Izdelava mikropilotov fi 30 cm za prenos obtežbe temeljev kleti na trdno kamnito podlago pod nasutjem zasute vrtače.
mikropiloti v vklešejo v kamnito podlago.
Predvidena dolžina mikropilotov je 3,00 do 5,00 m.
Obračun po m</t>
    </r>
    <r>
      <rPr>
        <vertAlign val="superscript"/>
        <sz val="10"/>
        <rFont val="Arial"/>
        <family val="2"/>
      </rPr>
      <t>1</t>
    </r>
    <r>
      <rPr>
        <sz val="10"/>
        <rFont val="Arial"/>
        <family val="2"/>
      </rPr>
      <t xml:space="preserve"> mikropilotov.</t>
    </r>
  </si>
  <si>
    <t xml:space="preserve"> - Priprava in organizacija gradbišča pred izvedbo mikropilotov, transporti in selitve mehanizacije.</t>
  </si>
  <si>
    <r>
      <t>m</t>
    </r>
    <r>
      <rPr>
        <vertAlign val="superscript"/>
        <sz val="10"/>
        <rFont val="Arial"/>
        <family val="2"/>
      </rPr>
      <t>1</t>
    </r>
  </si>
  <si>
    <t xml:space="preserve"> - Zakoličba.</t>
  </si>
  <si>
    <t xml:space="preserve"> - Izvedba mikropikotov: vrtanje, priprava, vgradnja armature S500, betona C25/30. </t>
  </si>
  <si>
    <t xml:space="preserve"> - Izvedba kontrole nosilnosti.</t>
  </si>
  <si>
    <t xml:space="preserve"> - Geomehansko projektantski nadzor.</t>
  </si>
  <si>
    <t>Zaščita poševne brežine z torkret betonom za čas do izvedbe II. faze objekta.
Torkret debeline 8 cm, armiran z armaturno mrežo sidran s pasivnimi sidri v brežino.</t>
  </si>
  <si>
    <t>Izvedba odvodnjavanja zgornjega robu utrjene brežine za čas do izvedbe II. faze objekta in povezava drenaže 1. faze s ponikovalnico. 
Izdelava drenaže. Upoštevati izkop, izdelavo kanalizacije iz PVC drenažne cevi fi 160 mm, obstutje s peskom in zaščita s filcem, priklop ter zasip. 
Vključno z vsemi fazonskimi kosti, transporti, preddeli, deli in materialom potrebnim za izvedbo funkcionalne drenaže.</t>
  </si>
  <si>
    <t>GLOBOKO TEMELJENJE, ZAŠČITA BREŽINE SKUPAJ:</t>
  </si>
  <si>
    <t xml:space="preserve"> Zemeljska dela se morajo izvajati po določilih veljavnih tehničnih predpisov in normativov v soglasju z geotehničnim poročilom o pogojih temeljenja objekta in ureditve povoznih površin.</t>
  </si>
  <si>
    <t xml:space="preserve"> Standardi za zemeljska dela vsebujejo poleg izdelave samo po opisu v posameznem standardu še:
 - dela in ukrepe po določilih veljavnih predpisov varstva pri delu
 - pregled bočnih strani izkopa vsak dan pred pričetkom dela, zlasti po deževnem vremenu in mrazu.
 - črpanje vode iz gradbene jame in temeljev
 - čiščenje izkopov neposredno pred betoniranjem</t>
  </si>
  <si>
    <t xml:space="preserve"> Obračun izkopov in prevozov zemlje se vrši v m³ raščenega terena, merjeno na osnovi profilov posnetih pred izvršenim izkopom in po njem.</t>
  </si>
  <si>
    <t xml:space="preserve"> Pri izvajanju del je potrebno upoštevati geotehničino poročilo, po izkopu gradbene jame teren pregleda geomehanik!  Potrebno je izvajati meritve temeljnih tal. </t>
  </si>
  <si>
    <t>Površinski izkop plodne zemlje, povprečne globine 30cm, z odvozom na začasno deponijo.</t>
  </si>
  <si>
    <t>Široki izkop gradbene jame na območju nastutja nad vrtačo z odkopom  in odvozom izkopanega materiala na začasno deponijo.</t>
  </si>
  <si>
    <t xml:space="preserve"> - teren III. do IV. kategorije</t>
  </si>
  <si>
    <t xml:space="preserve"> - teren V. kategorije</t>
  </si>
  <si>
    <t>Široki izkop gradbene jame na območju raščenega terana z odkopom  in odvozom izkopanega materiala na začasno deponijo.</t>
  </si>
  <si>
    <t xml:space="preserve"> - teren VI. do VII. kategorije</t>
  </si>
  <si>
    <r>
      <t xml:space="preserve">Planiranje terena z natančnostjo </t>
    </r>
    <r>
      <rPr>
        <sz val="10"/>
        <rFont val="Calibri"/>
        <family val="2"/>
      </rPr>
      <t>±</t>
    </r>
    <r>
      <rPr>
        <sz val="10"/>
        <rFont val="Arial"/>
        <family val="2"/>
      </rPr>
      <t>1 cm in utrjevanje terena pod temelji (E</t>
    </r>
    <r>
      <rPr>
        <vertAlign val="subscript"/>
        <sz val="10"/>
        <rFont val="Arial"/>
        <family val="2"/>
      </rPr>
      <t xml:space="preserve">V2 </t>
    </r>
    <r>
      <rPr>
        <sz val="10"/>
        <rFont val="Arial"/>
        <family val="2"/>
      </rPr>
      <t>= 80 MPa).</t>
    </r>
  </si>
  <si>
    <r>
      <t>Dobava in vgraditev komprimiranega tampona pod in med temelji v debelini vsaj 30 cm. Podlaga mora biti primerna za polaganje toplotne izolacije. Planiranje terena z natančnostjo ±1 cm. Po potrebi se zgornji sloj izravna s slojem finega peska.
Nasutje izvesti po navodilih geotehničinega poročila, predvidoma iz nevezanih zemljin. Vključno z nabijanjem podlage do predpisane nosilnosti (E</t>
    </r>
    <r>
      <rPr>
        <vertAlign val="subscript"/>
        <sz val="10"/>
        <rFont val="Arial"/>
        <family val="2"/>
      </rPr>
      <t>V2</t>
    </r>
    <r>
      <rPr>
        <sz val="10"/>
        <rFont val="Arial"/>
        <family val="2"/>
      </rPr>
      <t xml:space="preserve"> = 100 MPa). </t>
    </r>
  </si>
  <si>
    <t xml:space="preserve">Dobava in vgraditev komprimiranega tamponskega nasutja nad in med  stopničastimi temelji v plateh po  30 cm. 
Nasutje izvesti po navodilih geotehničinega poročila. Vključno s finalnim planiranjem in utrjevanjem. </t>
  </si>
  <si>
    <r>
      <t>Dobava in vgraditev komprimiranega tampona pod terasami v debelini 30 cm. Podlaga mora biti primerna za polaganje toplotne izolacije. Planiranje terena z natančnostjo ±1 cm. Po potrebi se zgornji sloj izravna s slojem finega peska.
Nasutje izvesti po navodilih geotehničinega poročila, predvidoma iz nevezanih zemljin. Vključno z nabijanjem podlage do predpisane nosilnosti (E</t>
    </r>
    <r>
      <rPr>
        <vertAlign val="subscript"/>
        <sz val="10"/>
        <rFont val="Arial"/>
        <family val="2"/>
      </rPr>
      <t>V2</t>
    </r>
    <r>
      <rPr>
        <sz val="10"/>
        <rFont val="Arial"/>
        <family val="2"/>
      </rPr>
      <t xml:space="preserve"> = 100 MPa). </t>
    </r>
  </si>
  <si>
    <t>Dobava in vgraditev skalometa pod temelji pritličja za dosego enakomerne podajnosti vseh temeljev objekta.
Skalomet izvesti iz skal in pustega betona (cca. 30%).</t>
  </si>
  <si>
    <t>Zasipanje za objektom in med temelji z izkopanim materialom. Zasipanje v slojih do 30 cm, s sprotnim komprimiranjem materiala, do predpisane nosilnosti.</t>
  </si>
  <si>
    <t>Nalaganje in transport odvečnega izkopanega materiala iz začasne deponije, na stalno deponijo v skladu z načrtom o ravnanju z gradbenimi odpadki.</t>
  </si>
  <si>
    <t>ZEMELJSKA DELA SKUPAJ:</t>
  </si>
  <si>
    <t xml:space="preserve"> V postavki je potrebno zajeti vse dobave materialov, tudi sider, podložnih materialov, armature ter vse prevoze, premike materiala in vse potrebno za kompletno izvedbo del   vključno z izvedbo vseh prebojev po projektni dokumentaciji!
V ceni so zajeti tudi delovni odri potrebni za izvedbo del.
 Pri vseh postavkah betonskih del je potrebno upoštevati dobavo, transport do mesta vgrajevanja, strojno vgrajevanje betona, vibriranje, površinsko izravnavo z zagraditvijo in  vse ukrepe za nego betona. 
V ceni je potrebno zajeti tudi izdelavo projekta izvajanja betonske konstrukcije.
Upoštevati je potrebno: 
 - SIST EN 13670:2010 Izvajanje betonskih konstrukcij
 - SIST 15739:2009 Betonski izdelki – Betonski zaključki – Identifikacija
 - SIST EN 206-1 Beton: specifikacija, proizvodnja, skladnost
 - SIST 1026 Beton: specifikacija, proizvodnja, skladnost – pravila za uporabo SIST EN 206-1.</t>
  </si>
  <si>
    <t xml:space="preserve"> PODLOŽNI IN NAKLONSKI BETONI</t>
  </si>
  <si>
    <t>Dobava in vgradnja podložnega betona pod temelji. 
Debelina povprečno 15cm. 
Beton C16/20.</t>
  </si>
  <si>
    <t>Dobava in vgradnja pustega betona pod stopničastimi temelji med kletjo in pritličjem za zapolnitev prostora med poševnino in stopnicami temelja.
Debelina povprečno 15cm. Beton C16/20.</t>
  </si>
  <si>
    <t xml:space="preserve"> TEMELJI, TEMELJNE IN TALNE PLOŠČE</t>
  </si>
  <si>
    <r>
      <t>Dobava in vgraditev betona v armirano betonske temelje:
 - prerez betona nad 0,30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XC3
Temelji kleti.</t>
    </r>
  </si>
  <si>
    <r>
      <t>Dobava in vgraditev betona v armirano betonske temelje:
 - prerez betona nad 0,30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XC3
Temelji pritličja, delno stopničasti temelji.</t>
    </r>
  </si>
  <si>
    <r>
      <t>Dobava in vgraditev betona v armirano betonsko talno ploščo na terenu med temelji pod tlaki:
 - prerez betona od 0,08 do 0,12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XC3</t>
    </r>
  </si>
  <si>
    <r>
      <t>Dobava in vgraditev betona v armirano betonsko talno ploščo na terenu pod zunanjimi terasami:
 - prerez betona od 0,08 do 0,12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XC3</t>
    </r>
  </si>
  <si>
    <t xml:space="preserve"> MEDETAŽNE AB PLOŠČE</t>
  </si>
  <si>
    <t>Dobava in vgraditev betona v armiranobetonsko medetažno ploščo debeline 20cm:
 - beton C 25/30, XC1</t>
  </si>
  <si>
    <t>Dobava in vgraditev betona v armiranobetonsko  ploščo pod napuščem debeline 10 cm: 
 - beton C 25/30, XC3</t>
  </si>
  <si>
    <t xml:space="preserve"> AB NOSILCI</t>
  </si>
  <si>
    <r>
      <t>Dobava in vgraditev betona v armiranobetonske vidne nosilce.
 - prerez betona 0,12 - 0,30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XC1</t>
    </r>
  </si>
  <si>
    <t xml:space="preserve"> AB STENE</t>
  </si>
  <si>
    <r>
      <t>Dobava in vgraditev betona v armiranobetonske vidne stene v objektu.
 - prerez betona 0,12 - 0,30 m</t>
    </r>
    <r>
      <rPr>
        <vertAlign val="superscript"/>
        <sz val="10"/>
        <rFont val="Arial"/>
        <family val="2"/>
      </rPr>
      <t>3</t>
    </r>
    <r>
      <rPr>
        <sz val="10"/>
        <rFont val="Arial"/>
        <family val="2"/>
      </rPr>
      <t>/m</t>
    </r>
    <r>
      <rPr>
        <vertAlign val="superscript"/>
        <sz val="10"/>
        <rFont val="Arial"/>
        <family val="2"/>
      </rPr>
      <t xml:space="preserve">2
</t>
    </r>
    <r>
      <rPr>
        <sz val="10"/>
        <rFont val="Arial"/>
        <family val="2"/>
      </rPr>
      <t xml:space="preserve"> - beton C 25/30, XC3</t>
    </r>
  </si>
  <si>
    <t xml:space="preserve"> AB STEBRI</t>
  </si>
  <si>
    <r>
      <t>Dobava in vgraditev betona v armiranobetonske vidne stebre.
- prerez betona 0,04 do 0,08 m</t>
    </r>
    <r>
      <rPr>
        <vertAlign val="superscript"/>
        <sz val="10"/>
        <rFont val="Arial"/>
        <family val="2"/>
      </rPr>
      <t>3</t>
    </r>
    <r>
      <rPr>
        <sz val="10"/>
        <rFont val="Arial"/>
        <family val="2"/>
      </rPr>
      <t>/m</t>
    </r>
    <r>
      <rPr>
        <vertAlign val="superscript"/>
        <sz val="10"/>
        <rFont val="Arial"/>
        <family val="2"/>
      </rPr>
      <t xml:space="preserve">1
</t>
    </r>
    <r>
      <rPr>
        <sz val="10"/>
        <rFont val="Arial"/>
        <family val="2"/>
      </rPr>
      <t>- beton C 25/30, XC1</t>
    </r>
  </si>
  <si>
    <t xml:space="preserve"> AB STOPNIŠČE</t>
  </si>
  <si>
    <r>
      <t>Dobava in vgraditev betona v ravne stopniščne rame in podeste stopnišča v objektu.
- prerez betona 0,12 do 0,30 m</t>
    </r>
    <r>
      <rPr>
        <vertAlign val="superscript"/>
        <sz val="10"/>
        <rFont val="Arial"/>
        <family val="2"/>
      </rPr>
      <t>3</t>
    </r>
    <r>
      <rPr>
        <sz val="10"/>
        <rFont val="Arial"/>
        <family val="2"/>
      </rPr>
      <t>/m</t>
    </r>
    <r>
      <rPr>
        <vertAlign val="superscript"/>
        <sz val="10"/>
        <rFont val="Arial"/>
        <family val="2"/>
      </rPr>
      <t xml:space="preserve">2
</t>
    </r>
    <r>
      <rPr>
        <sz val="10"/>
        <rFont val="Arial"/>
        <family val="2"/>
      </rPr>
      <t>- beton C 25/30, XC1</t>
    </r>
  </si>
  <si>
    <t xml:space="preserve"> ZIDNE VEZI IN PREKLADE</t>
  </si>
  <si>
    <r>
      <t>Dobava in vgraditev betona v armiranobetonske vertikalne zidne vezi v nosilnih opečnih zidovih.
 - prerez betona 0,04 do 0,08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XC1</t>
    </r>
  </si>
  <si>
    <r>
      <t>Dobava in vgraditev betona v armiranobetonske horizontalne in poševne zidne vezi v nosilnih opečnih zidovih.
 - prerez betona 0,04 do 0,08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XC1</t>
    </r>
  </si>
  <si>
    <r>
      <t>Dobava in vgraditev betona v armiranobetonske preklade na odprtinami v nosilnih opečnih zidovih.
 - prerez betona 0,08 do 0,12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XC1</t>
    </r>
  </si>
  <si>
    <r>
      <t>Dobava in vgraditev betona v armiranobetonske preklade na odprtinami v predelnih opečnih zidovih.
 - prerez betona do 0,04 m</t>
    </r>
    <r>
      <rPr>
        <vertAlign val="superscript"/>
        <sz val="10"/>
        <rFont val="Arial"/>
        <family val="2"/>
      </rPr>
      <t>3</t>
    </r>
    <r>
      <rPr>
        <sz val="10"/>
        <rFont val="Arial"/>
        <family val="2"/>
      </rPr>
      <t>/m</t>
    </r>
    <r>
      <rPr>
        <vertAlign val="superscript"/>
        <sz val="10"/>
        <rFont val="Arial"/>
        <family val="2"/>
      </rPr>
      <t xml:space="preserve">1 
</t>
    </r>
    <r>
      <rPr>
        <sz val="10"/>
        <rFont val="Arial"/>
        <family val="2"/>
      </rPr>
      <t xml:space="preserve"> - beton C 25/30, XC1</t>
    </r>
  </si>
  <si>
    <t xml:space="preserve"> AB PODSTAVKI</t>
  </si>
  <si>
    <r>
      <t>Dobava in kompletna izdelava AB podstavkov za klimate na podstrešju:
- AB plošča, prerez betona 0,12 - 0,30 m</t>
    </r>
    <r>
      <rPr>
        <vertAlign val="superscript"/>
        <sz val="10"/>
        <rFont val="Arial"/>
        <family val="2"/>
      </rPr>
      <t>3</t>
    </r>
    <r>
      <rPr>
        <sz val="10"/>
        <rFont val="Arial"/>
        <family val="2"/>
      </rPr>
      <t>/m</t>
    </r>
    <r>
      <rPr>
        <vertAlign val="superscript"/>
        <sz val="10"/>
        <rFont val="Arial"/>
        <family val="2"/>
      </rPr>
      <t>1</t>
    </r>
    <r>
      <rPr>
        <sz val="10"/>
        <rFont val="Arial"/>
        <family val="2"/>
      </rPr>
      <t>, beton C 25/30, XC1 (vključno armatura in opaž)
- trajno elastična podlaga med medetažno konstrukcijo in podstavkom (preprečevanje prenosa zvoka in vibracij ter toplotna izolacija) - po navodilih projektanta strojnih instalacij
- dimenzije 500 x 150 x 25 cm</t>
    </r>
  </si>
  <si>
    <t xml:space="preserve"> DODATKI</t>
  </si>
  <si>
    <t>Dodatek za betoniranje v zimskih razmerah.
Upoštevati je dodatek betonom za betoniranje v zimskih temperaturah ter strošek ogrevanja sestavin za beton za doseganje minimalne temperature betona za vgrajevanje v zimskih razmerah.</t>
  </si>
  <si>
    <t>Dodatek za za doseganje primerne plastičnosti betona za v skladu s projektom betona in SIST EN 13670.</t>
  </si>
  <si>
    <t>Dodatek za negovanje zabetoniranih konstrukcij v skladu s projektom betona in SIST EN 13670 do dosege primerne trdnosti betona.</t>
  </si>
  <si>
    <t xml:space="preserve"> ARMATURA</t>
  </si>
  <si>
    <t>Dobava, polaganje in vezanje armature S500 do fi 12 mm. Ocena.</t>
  </si>
  <si>
    <t>kg</t>
  </si>
  <si>
    <t>Dobava, polaganje in vezanje armature S500 nad fi 12 mm. Ocena.</t>
  </si>
  <si>
    <t>Dobava, polaganje armaturnih mrež S500. Ocena.</t>
  </si>
  <si>
    <t xml:space="preserve"> ELEMENTI ZA TERMIČNO IN ZVOČNO LOČITEV</t>
  </si>
  <si>
    <t>Dobava in vgradnja nosilnega elementa za termično ločitev zunanje plošče od notranje stropne plošče - "sims" na nivoju plošče podstrešja. Za prosto previsne AB balkone. Izvedba v skladu s statičnim izračunom in v skladu z navodili arhitekta oz. projektanta (statika) nosilne konstrukcije.
 - debelina izolacijske plasti: 8 cm
 - debelina AB plošče: 10 cm
kot napr. Schoeck Isokorb.</t>
  </si>
  <si>
    <t>m</t>
  </si>
  <si>
    <t>Dobava in vgradnja nosilnega elementa za termično ločitev zunanje plošče od notranje stropne plošče - konzolne plošče. Za prosto previsne AB balkone. Izvedba v skladu s statičnim izračunom in v skladu z navodili arhitekta oz. projektanta (statika) nosilne konstrukcije.
 - debelina izolacijske plasti: 8 cm
 - debelina AB plošče: 20 cm
kot napr. Schoeck Isokorb.</t>
  </si>
  <si>
    <t>Dobava in vgradnja nosilnega zvočno izolacijskega stika med stopniščno ramo in stopniščno steno z nosilnim elementom. Izvedba v skladu z navodili arhitekta oz. projektanta (statika) nosilne konstrukcije.
kot napr. Schoeck Tronsole.</t>
  </si>
  <si>
    <t>Dobava in vgradnja nosilnega zvočno izolacijskega stika med podestom in stopniščno steno z nosilnim elementom. Izvedba v skladu z navodili arhitekta oz. projektanta (statika) nosilne konstrukcije.
kot napr. Schoeck Tronsole.</t>
  </si>
  <si>
    <t>Dobava in vgradnja nosilnega zvočno izolacijskega stika med stopniščno ramo in armiranobetonsko medetažno ploščo z nosilnim elementom. Izvedba v skladu z navodili arhitekta oz. projektanta (statika) nosilne konstrukcije.
kot napr. Schoeck Tronsole.</t>
  </si>
  <si>
    <t xml:space="preserve"> TESNILNI SISTEMI</t>
  </si>
  <si>
    <t xml:space="preserve">Dobava in vgradnja tesnilnega elementa za tesnjenje stika med temeljen in obodno AB steno. Tesnilni trak se vgradi delno v temelj in delno v steno. trak ima posebnem nanos, ki zagotovi vodoneprusten stik.
Kot napr. Pentaflex KB.
</t>
  </si>
  <si>
    <t>BETONSKA IN ARMIRANOBETONSKA DELA SKUPAJ:</t>
  </si>
  <si>
    <t xml:space="preserve"> Cena mora zajemati vsa potrebna dela, material, podpiranje, orodja in odre za izvedbo in razopaženje posameznega opaža.
V postavki je potrebno zajeti vse dobave materialov, tudi tesnilnega materiala ter vse prevoze, premike materiala in vse potrebno za kompletno izvedbo del   vključno z izvedbo vseh prebojev po projektni dokumentaciji!
V ceni so zajeti tudi delovni odri potrebni za izvedbo del.
V ceni je potrebno zajeti tudi izdelavo projekta izvajanja betonske konstrukcije.
Upoštevati je potrebno: 
 - SIST EN 13670:2010 Izvajanje betonskih konstrukcij</t>
  </si>
  <si>
    <t xml:space="preserve"> TEMELJI, TALNE PLOŠČE</t>
  </si>
  <si>
    <t xml:space="preserve">Naprava in odstranitev opaža pustega betona pod stopničastimi temelji. </t>
  </si>
  <si>
    <t>Naprava in odstranitev opaža pasovnih temeljev. Del temeljev je stopničast.</t>
  </si>
  <si>
    <t xml:space="preserve"> MEDETAŽNE AB PLOŠČE IN NOSILCI</t>
  </si>
  <si>
    <t>Naprava in odstranitev opaža medetažne plošče, opiranje 3,00 so 4,00 m. Plošča debeline 20cm.</t>
  </si>
  <si>
    <t xml:space="preserve"> - opaženje plošče</t>
  </si>
  <si>
    <t xml:space="preserve"> - opaženje zunanjih robov</t>
  </si>
  <si>
    <t>Naprava in odstranitev opaža ploščo pod napuščem,  opiranje 7,00 do 8,00 m. Plošča debeline 10 cm. Viden beton razred SB3 po SIST EN 13670.</t>
  </si>
  <si>
    <t>Naprava in odstranitev opaža armiranobetonskih nosilcev. Opiranje do višine 3,00 do 4,00 m. Viden beton razred SB3 po SIST EN 13670.</t>
  </si>
  <si>
    <t>Naprava in odstranitev obojestranskega opaža  betonskih sten višine 3 do 4 m. Viden beton razred SB1 po SIST EN 13670.</t>
  </si>
  <si>
    <t>Naprava in odstranitev opaža  betonskih stebrov višine 3 do 4 m. Viden beton razred SB3 po SIST EN 13670.</t>
  </si>
  <si>
    <t xml:space="preserve"> AB ZIDNE VEZI IN PREKLADE</t>
  </si>
  <si>
    <t xml:space="preserve">Naprava in odstranitev opaža  betonskih vertikalnih vezi v zidanih stenah višine 3 do 4 m. </t>
  </si>
  <si>
    <t xml:space="preserve">Naprava in odstranitev opaža  betonskih horizontalnih in poševnih vezi v zidanih stenah. </t>
  </si>
  <si>
    <t xml:space="preserve">Naprava in odstranitev opaža betonskih preklad nad odprtinami v zidanih stenah, višina podpiranje 3 do 4 m. </t>
  </si>
  <si>
    <t xml:space="preserve"> STOPNIŠČE</t>
  </si>
  <si>
    <t xml:space="preserve">Naprava in odstranitev opaža AB stopnišča. </t>
  </si>
  <si>
    <t xml:space="preserve"> - opaž dna poševnih ravnih ram</t>
  </si>
  <si>
    <t xml:space="preserve"> - opaž dna podestov</t>
  </si>
  <si>
    <t xml:space="preserve"> - opaž stranic poševnih ravnih ram</t>
  </si>
  <si>
    <t xml:space="preserve"> - opaž stranic podestov</t>
  </si>
  <si>
    <t xml:space="preserve"> - opaž čelnih ploskev stopnic</t>
  </si>
  <si>
    <t xml:space="preserve"> OPAŽ RAZNIH ODPRTIN</t>
  </si>
  <si>
    <t>Opaž odprtin za preboje skozi AB stene:</t>
  </si>
  <si>
    <r>
      <t xml:space="preserve"> - velikost do 0,1 m</t>
    </r>
    <r>
      <rPr>
        <vertAlign val="superscript"/>
        <sz val="10"/>
        <rFont val="Arial"/>
        <family val="2"/>
      </rPr>
      <t>2</t>
    </r>
  </si>
  <si>
    <r>
      <t xml:space="preserve"> - velikost 0,1 do 0,25 m</t>
    </r>
    <r>
      <rPr>
        <vertAlign val="superscript"/>
        <sz val="10"/>
        <rFont val="Arial"/>
        <family val="2"/>
      </rPr>
      <t>2</t>
    </r>
  </si>
  <si>
    <r>
      <t xml:space="preserve"> - velikost 0,25 do 1 m</t>
    </r>
    <r>
      <rPr>
        <vertAlign val="superscript"/>
        <sz val="10"/>
        <rFont val="Arial"/>
        <family val="2"/>
      </rPr>
      <t>2</t>
    </r>
  </si>
  <si>
    <t>Opaž odprtin za preboje skozi AB plošče in nosilce:</t>
  </si>
  <si>
    <t>Opaž odprtin za preboje skozi AB temelje:</t>
  </si>
  <si>
    <t xml:space="preserve"> - dim 10 x 10 cm, dolž. do 100 cm</t>
  </si>
  <si>
    <t xml:space="preserve"> - dim 20 x 20 cm, dolž. do 100 cm</t>
  </si>
  <si>
    <t xml:space="preserve"> - dim 30 x 30 cm, dolž. do 100 cm</t>
  </si>
  <si>
    <t>TESARSKA DELA SKUPAJ:</t>
  </si>
  <si>
    <t>HIDROIZOLACIJE</t>
  </si>
  <si>
    <t>Dobava in naprava horizontalne hidroizolacije na betonsko podlago. 
Z vsemi pomožnimi deli in prenosi.
Sestava:
 - priprava podlage
 - hitro vezoča elastična cementna malta ojačana z vlakni, z nizkim elastičnim modulom (napr. Sikaelastic 152)</t>
  </si>
  <si>
    <t>m²</t>
  </si>
  <si>
    <t>Dobava in naprava vertikalne hidroizolacije na obodne fasadne stene objekta od višine temelja do zgornjega roba cokla. Z vsemi pomožnimi deli in prenosi.
Sestava:
 - priprava podlage
 - hitro vezoča elastična cementna malta ojačana z vlakni, z nizkim elastičnim modulom (napr. Sikaelastic 152)
 - fasada s toplotno izolacijo je zajeta med fasaderskimi deli</t>
  </si>
  <si>
    <t xml:space="preserve">Dobava in naprava toplotne izolacije vertikalne strani obodnih temeljev z zunanje strani. Z vsemi pomožnimi deli in prenosi.
Sestava:
 - priprava podlage
 - hitro vezoča elastična cementna malta ojačana z vlakni, z nizkim elastičnim modulom (napr. Sikaelastic 152)
 - toplotno izolativne plošče iz ekstrudiranega polistirena (XPS), deb. 16 cm. </t>
  </si>
  <si>
    <t xml:space="preserve">Dobava in naprava toplotne izolacije vertikalne strani zasutuh kletnih sten. Z vsemi pomožnimi deli in prenosi.
Sestava:
 - priprava podlage
 - hitro vezoča elastična cementna malta ojačana z vlakni, z nizkim elastičnim modulom (napr. Sikaelastic 152)
 - toplotno izolativne plošče iz ekstrudiranega polistirena (XPS), deb. 16 cm. </t>
  </si>
  <si>
    <t>Naprava horizontalne hidroizolacije mokrih prostorov v objektu, z dvokomponentno visoko prilagodljivo polimercemetno, vodotesno maso, z vsemi pomožnimi deli in prenosi. Na mestih reg, stikov, odtokov, ipd. vgraditi tesnilne trakove. 
Hidroizolacija sanitarnih prostorov.</t>
  </si>
  <si>
    <t>Naprava vertikalne hidroizolacije mokrih prostorov v objektu, do višine 2,1m, s polimercemetno, vodotesno maso, z vsemi pomožnimi deli in prenosi. Na mestih reg, stikov, odtokov, ipd. vgraditi tesnilne trakove. Hidroizolacija sanitarnih prostorov.</t>
  </si>
  <si>
    <t xml:space="preserve"> ZIDANE STENE</t>
  </si>
  <si>
    <t>Zidanje nosilnih sten z opečnim modularnim blokom  deb. 25 cm, z zidanjem z PCM.</t>
  </si>
  <si>
    <t>Zidanje nosilnih sten z opečnim modularnim blokom  deb. 20 cm, z zidanjem z PCM.</t>
  </si>
  <si>
    <t>Zidanje nosilnih sten z opečnim modularnim blokom  deb. 15 cm, z zidanjem z PCM.</t>
  </si>
  <si>
    <t>Zidanje predelnih sten s polovičnim opečnim modularnim blokom  deb.12 cm, z zidanjem z PCM. V ceni zajeti tudi sidranje predelnih sten v nosilne stene s tipskimi elementi po navodilih projektanta.</t>
  </si>
  <si>
    <t xml:space="preserve">  </t>
  </si>
  <si>
    <t xml:space="preserve"> OMETI</t>
  </si>
  <si>
    <t>Nabava, dobava in strojna izdelava ometov notranjih sten (obrizg, grobi in fini omet). Predhodna priprava sten. Komplet z vsemi potrebnimi dodatnimi letvami, deli in materiali.</t>
  </si>
  <si>
    <t>Nabava, dobava in strojna izdelava ometov notranjih sten (obrizg, grobi in fini omet, kot podlaga za keramično oblogo). Predhodna priprava sten. Komplet z vsemi potrebnimi dodatnimi letvami, deli in materiali.</t>
  </si>
  <si>
    <t>Strojno brušenje betonskih stropov  in nosilcev ter priprava za slikarsko obdelavo.</t>
  </si>
  <si>
    <t>Strojno brušenje betonskih stopniščnih ram in priprava za slikarsko obdelavo.</t>
  </si>
  <si>
    <t xml:space="preserve"> TLAKI</t>
  </si>
  <si>
    <t>Dobava in polaganje toplotne izolacija na tamponsko nasutje pod armiranobetonski talno ploščo:
 - toplotno izolativne plošče iz ekstrudiranega polistirena (XPS),  tlačna trdnost 0,50 N/mm², deb. 16 cm
 - 2 x  PE folija</t>
  </si>
  <si>
    <t>Izdelava tlakov nad medetažnimi konstrukcijami.
Sestava A:
 - armirani cementni estrih C 15/20, debeline 80 mm, ob steni obstenski dilatacijski trak,
 - PE folija
 - toplotno izolacijske plošče iz ekspandiranega polistirena v skladu s SIST EN 13163, debelina 80 mm, kot na primer Novolit Stiropor EPS</t>
  </si>
  <si>
    <t>Izdelava tlakov nad medetažnimi konstrukcijami.
Sestava A1:
 - armirani cementni estrih C 15/20, debeline 75 mm, ob steni obstenski dilatacijski trak,
 - PE folija
 - toplotno izolacijske plošče iz ekspandiranega polistirena v skladu s SIST EN 13163, debelina 80 mm, kot na primer Novolit Stiropor EPS</t>
  </si>
  <si>
    <t>Izdelava tlakov nad medetažnimi konstrukcijami.
Sestava B: 
 - armirani cementni estrih C 15/20, debeline 95 mm, ob steni obstenski dilatacijski trak
 - PE folija
 - sistemska toplotna izolacija za polaganje talnega ogrevanja: plošče iz ekspandiranega polistirena (EPS) s čepi za polaganje grelne cevi, zgornja stran vakuumsko plastificirana s PE folijo, debelina 35 mm, kot na primer Novolit Stirotal hard 
 - toplotno izolacijske plošče iz ekspandiranega polistirena v skladu s SIST EN 13163, debelina 40 mm, kot na primer Novolit Stiropor EPS
 - zvočno izolativna penasta folija z zaprto celično strukturo deb. 5 mm, tlačna trdnost pri 10% stisljivosti 15 kN/m2 (napr. ETHAFOAM 222-F).</t>
  </si>
  <si>
    <t>Izdelava tlakov nad medetažnimi konstrukcijami.
Sestava B1: 
 - armirani cementni estrih C 15/20, debeline 90 mm, ob steni obstenski dilatacijski trak
 - PE folija
 - sistemska toplotna izolacija za polaganje talnega ogrevanja: plošče iz ekspandiranega polistirena (EPS) s čepi za polaganje grelne cevi, zgornja stran vakuumsko plastificirana s PE folijo, debelina 35 mm, kot na primer Novolit Stirotal hard 
 - toplotno izolacijske plošče iz ekspandiranega polistirena v skladu s SIST EN 13163, debelina 40 mm, kot na primer Novolit Stiropor EPS
 - zvočno izolativna penasta folija z zaprto celično strukturo deb. 5 mm, tlačna trdnost pri 10% stisljivosti 15 kN/m2 (napr. ETHAFOAM 222-F).</t>
  </si>
  <si>
    <t>Izdelava tlakov nad medetažnimi konstrukcijami.
Sestava B2:
 - armirani cementni estrih C 15/20, debeline 80 mm, ob steni obstenski dilatacijski trak,
 - PE folija
 - toplotno izolacijske plošče iz ekspandiranega polistirena v skladu s SIST EN 13163, debelina 70 mm, kot na primer Novolit Stiropor EPS
 - zvočno izolativna penasta folija z zaprto celično strukturo deb. 5 mm, tlačna trdnost pri 10% stisljivosti 15 kN/m2 (napr. ETHAFOAM 222-F).</t>
  </si>
  <si>
    <t>Izdelava tlakov nad medetažnimi konstrukcijami.
Sestava B4:
 - armirani cementni estrih C 15/20, debeline 90 mm, ob steni obstenski dilatacijski trak,
 - PE folija
 - toplotno izolacijske plošče iz ekspandiranega polistirena v skladu s SIST EN 13163, debelina 90 mm, kot na primer Novolit Stiropor EPS
 - zvočno izolativna penasta folija z zaprto celično strukturo deb. 5 mm, tlačna trdnost pri 10% stisljivosti 15 kN/m2 (napr. ETHAFOAM 222-F).</t>
  </si>
  <si>
    <t>Izdelava tlakov nad medetažnimi konstrukcijami.
Sestava B5: 
 - armirani cementni estrih C 15/20, debeline 95 mm, ob steni obstenski dilatacijski trak
 - PE folija
 - sistemska toplotna izolacija za polaganje talnega ogrevanja: plošče iz ekspandiranega polistirena (EPS) s čepi za polaganje grelne cevi, zgornja stran vakuumsko plastificirana s PE folijo, debelina 35 mm, kot na primer Novolit Stirotal hard 
 - toplotno izolacijske plošče iz ekspandiranega polistirena v skladu s SIST EN 13163, debelina 40 mm, kot na primer Novolit Stiropor EPS</t>
  </si>
  <si>
    <t>Izdelava tlakov nad medetažnimi konstrukcijami.
Sestava B6: 
 - armirani cementni estrih C 15/20, debeline 100 mm, ob steni obstenski dilatacijski trak
 - PE folija
 - sistemska toplotna izolacija za polaganje talnega ogrevanja: plošče iz ekspandiranega polistirena (EPS) s čepi za polaganje grelne cevi, zgornja stran vakuumsko plastificirana s PE folijo, debelina 35 mm, kot na primer Novolit Stirotal hard 
 - toplotno izolacijske plošče iz ekspandiranega polistirena v skladu s SIST EN 13163, debelina 40 mm, kot na primer Novolit Stiropor EPS</t>
  </si>
  <si>
    <t>Izdelava tlakov nad medetažnimi konstrukcijami.
Sestava C:
 - armirani cementni estrih C 15/20, debeline 85 mm, ob steni obstenski dilatacijski trak,
 - PE folija
 - toplotno izolacijske plošče iz ekspandiranega polistirena v skladu s SIST EN 13163, debelina 50 mm, kot na primer Novolit Stiropor EPS
 - zvočno izolacijske plošče za zaščito pred udarnim zvokom - elastificirane plošče iz ekspandiranega polistirena v skladu s SIST EN 13163, debelina 20 mm, kot na primer Novolit Stiropor EPS-T</t>
  </si>
  <si>
    <t>Izdelava tlakov nad medetažnimi konstrukcijami.
Sestava C1:
 - armirani cementni estrih C 15/20, debeline 95 mm, ob steni obstenski dilatacijski trak,
 - PE folija
 - toplotno izolacijske plošče iz ekspandiranega polistirena v skladu s SIST EN 13163, debelina 80 mm, kot na primer Novolit Stiropor EPS
 - zvočno izolativna penasta folija z zaprto celično strukturo deb. 5 mm, tlačna trdnost pri 10% stisljivosti 15 kN/m2 (napr. ETHAFOAM 222-F).</t>
  </si>
  <si>
    <t>Izdelava tlakov nad medetažnimi konstrukcijami v podstrešju D1.
Sestava:
 - troslojna opažna plošča na moralih 10 x 18 cm
 - toplotno izolacijske plošče iz kamene volne, λ=0,039 WmK (napr: KNAUF INSULATION DP-3), deb. 16 cm
 - armirani cementni estrih C 15/20, debeline 90 mm
 - PVC folija
 - toplotno izolacijske plošče iz ekspandiranega polistirena v skladu s SIST EN 13163, debelina 80 mm, kot na primer Novolit Stiropor EPS</t>
  </si>
  <si>
    <t>Dobava in polaganje dodatne toplotne izolacije na strop pod terasami. Sestava S1.1.
 - toplotno izolacijske plošče iz ekspandiranega polistirena v skladu s SIST EN 13163, debelina 100  mm, kot na primer Novolit Stiropor EPS</t>
  </si>
  <si>
    <t xml:space="preserve"> VZIDAVE IN ZIDARSKA POMOČ</t>
  </si>
  <si>
    <t>Vzidava instalacijskih omaric , hidrantov,…</t>
  </si>
  <si>
    <t xml:space="preserve"> - vel. do 0,50 m2 - ocenjeno</t>
  </si>
  <si>
    <t xml:space="preserve"> - vel. do 1 m2 - ocenjeno</t>
  </si>
  <si>
    <t>Zidarska  vgradnja kovinskih podbojev vrat.</t>
  </si>
  <si>
    <r>
      <t xml:space="preserve"> - vrata velikosti do 2 m</t>
    </r>
    <r>
      <rPr>
        <vertAlign val="superscript"/>
        <sz val="10"/>
        <rFont val="Arial"/>
        <family val="2"/>
      </rPr>
      <t>2</t>
    </r>
  </si>
  <si>
    <r>
      <t xml:space="preserve"> - vrata velikosti od 2 do 4 m</t>
    </r>
    <r>
      <rPr>
        <vertAlign val="superscript"/>
        <sz val="10"/>
        <rFont val="Arial"/>
        <family val="2"/>
      </rPr>
      <t>2</t>
    </r>
  </si>
  <si>
    <r>
      <t xml:space="preserve"> - vrata velikosti nad 6 m</t>
    </r>
    <r>
      <rPr>
        <vertAlign val="superscript"/>
        <sz val="10"/>
        <rFont val="Arial"/>
        <family val="2"/>
      </rPr>
      <t>2</t>
    </r>
  </si>
  <si>
    <t>Zidarska pomoč pri vgradnji vrat in sten.</t>
  </si>
  <si>
    <t>Zidarska pomoč pri vgradnji oken, zunanjih in notranjih okenskih polic.</t>
  </si>
  <si>
    <r>
      <t xml:space="preserve"> - okna velikosti do 2 m</t>
    </r>
    <r>
      <rPr>
        <vertAlign val="superscript"/>
        <sz val="10"/>
        <rFont val="Arial"/>
        <family val="2"/>
      </rPr>
      <t>2</t>
    </r>
  </si>
  <si>
    <r>
      <t xml:space="preserve"> - okna velikosti od 2 do 4 m</t>
    </r>
    <r>
      <rPr>
        <vertAlign val="superscript"/>
        <sz val="10"/>
        <rFont val="Arial"/>
        <family val="2"/>
      </rPr>
      <t>2</t>
    </r>
  </si>
  <si>
    <r>
      <t xml:space="preserve"> - okna velikosti nad 6 m</t>
    </r>
    <r>
      <rPr>
        <vertAlign val="superscript"/>
        <sz val="10"/>
        <rFont val="Arial"/>
        <family val="2"/>
      </rPr>
      <t>2</t>
    </r>
  </si>
  <si>
    <t>Zidarska pomoč pri vgradnji zunanjih vrat.</t>
  </si>
  <si>
    <t>Izdelava in obdelava prebojev skozi opečne stene za razne instalacije</t>
  </si>
  <si>
    <t>Izdelava in obdelava reg v zidovih za razne instalacije</t>
  </si>
  <si>
    <t xml:space="preserve"> - velikost približno 5 x 5 cm</t>
  </si>
  <si>
    <t xml:space="preserve"> - velikost približno 10 x 10 cm</t>
  </si>
  <si>
    <t xml:space="preserve"> - velikost približno 10 x 20 cm</t>
  </si>
  <si>
    <t>Strojno vrtanje lukenj za prehod instalacija skozi AB konstrukcije premera do 200 mm.</t>
  </si>
  <si>
    <t>Zidarska vgradnja tuš kadi.</t>
  </si>
  <si>
    <t>Vzidava kopalnih kadi.
Priprava podlage za kad, postavitev kadi, obzidava kadi in priprava površine za oblaganje s keramičnimi ploščicami.
V ceni zajeti tudi zaščito kadi za čas gradnje.</t>
  </si>
  <si>
    <t>Dobava in vgradnja RF revizijskih vratic za kadi. Vratca na magnet, pripravljena za vgradnjo keramične ploščice.</t>
  </si>
  <si>
    <t>Razna drobna zidarska del, vzidave, obbetoniranje, vgradnje ipd.:</t>
  </si>
  <si>
    <t xml:space="preserve"> - VKV delavec</t>
  </si>
  <si>
    <t>ur</t>
  </si>
  <si>
    <t xml:space="preserve"> - KV delavec</t>
  </si>
  <si>
    <t xml:space="preserve"> - PK delavec</t>
  </si>
  <si>
    <t>Čiščenje objekta med gradnjo in po končanih delih z odnosom materiala in smeti na dvoriščno deponijo.</t>
  </si>
  <si>
    <t>€</t>
  </si>
  <si>
    <t>ZIDARSKA DELA SKUPAJ:</t>
  </si>
  <si>
    <t xml:space="preserve"> PRPRAVLJALNA DELA</t>
  </si>
  <si>
    <t>Zakoličenje osi kanalizacije, postavitev profilov.</t>
  </si>
  <si>
    <t xml:space="preserve"> FEKALNA KANALIZACIJA</t>
  </si>
  <si>
    <t>Izdelava razvoda fekalne kanalizacije. Upoštevati izkop, izdelavo kanalizacije iz PVC cevi togostnega razreda SN 4, obbetoniranje cevi z betonom C 16/20, priklop na kanalizacijsko omrežje in priklop vseh potrebnih priključkov na kanalizacijsko vejo ter zasip. 
Vključno z vsemi fazonskimi kosti, transporti, preddeli, deli in materialom potrebnim za izvedbo funkcionalne kanalizacije.</t>
  </si>
  <si>
    <t xml:space="preserve"> - PVC cev, fi 50</t>
  </si>
  <si>
    <t xml:space="preserve"> - PVC cev, fi 70</t>
  </si>
  <si>
    <t xml:space="preserve"> - PVC cev, fi 75</t>
  </si>
  <si>
    <t xml:space="preserve"> - PVC cev, fi 100</t>
  </si>
  <si>
    <t xml:space="preserve"> - PVC cev, fi 125</t>
  </si>
  <si>
    <t xml:space="preserve"> - PVC cev, fi 150</t>
  </si>
  <si>
    <t xml:space="preserve"> - PVC cev, fi 200</t>
  </si>
  <si>
    <t xml:space="preserve"> - PVC cev, fi 250</t>
  </si>
  <si>
    <t>Izdelava revizijskega notranjega jaška, tipska izvedena iz poliesterskih elementov. Vključno izkop, postavitev jaška, obbetoniranje, zasip, vgradnja pokrova in vse obdelave za zagotovitev funkcionalnosti jaška.</t>
  </si>
  <si>
    <t xml:space="preserve"> - dim. 40 x 40 glob. 45, oljetesni pokrov  40 x 40 cm</t>
  </si>
  <si>
    <t xml:space="preserve"> - dim. 40 x 40 glob. 50, oljetesni pokrov  40 x 40 cm</t>
  </si>
  <si>
    <t xml:space="preserve"> - dim. 50 x 50 glob. 50, oljetesni pokrov  50 x 50 cm</t>
  </si>
  <si>
    <t xml:space="preserve"> - dim. 50 x 50 glob. 60, oljetesni pokrov  50 x 50 cm</t>
  </si>
  <si>
    <t xml:space="preserve"> - dim. 60 x 60 glob. 60, oljetesni pokrov  60 x60 cm</t>
  </si>
  <si>
    <t xml:space="preserve"> - dim. 60 x 60 glob. 65, oljetesni pokrov  60 x60 cm</t>
  </si>
  <si>
    <t>Izdelava zunanjega revizijskega jaška, tipska izvedena iz  poliesterskih elementov. Vključno izkop, postavitev jaška, obbetoniranje, zasip, vgradnja pokrova in vse obdelave za zagotovitev funkcionalnosti jaška.</t>
  </si>
  <si>
    <t xml:space="preserve"> - fi 80 glob. 70, betonski pokrov fi 60 cm</t>
  </si>
  <si>
    <t xml:space="preserve"> - fi 80 glob. 80, betonski pokrov fi 60 cm</t>
  </si>
  <si>
    <t xml:space="preserve"> - fi 80 glob. 120, betonski pokrov fi 60 cm</t>
  </si>
  <si>
    <t xml:space="preserve"> - fi 100 glob. 140, betonski pokrov fi 60 cm</t>
  </si>
  <si>
    <t>Izdelava lovilca olj in maščob, tipska izvedena,
z usedaljnikom mulja, za 400 oborokov / dan, napr.  NV4 - Regeneracija.
Vključno izkop, postavitev jaška, obbetoniranje, zasip, vgradnja pokrova in vse obdelave za zagotovitev funkcionalnosti lovilca.</t>
  </si>
  <si>
    <t>Izdelava čistilne naprave, tipska izvedena. Vključno izkop, talna plošča iz betona C25/30 in armature, postavitev čistilne naprave, obbetoniranje, zasip, vgradnja pokrovov in zagotovitev funkcionalnosti naprave.</t>
  </si>
  <si>
    <t xml:space="preserve"> METEORNA KANALIZACIJA</t>
  </si>
  <si>
    <t>Izdelava razvoda meteorne kanalizacije. Upoštevati izkop, izdelavo kanalizacije iz PVC cevi togostnega razreda SN 4, obbetoniranje cevi z betonom C 16/20, priklop na kanalizacijsko omrežje in priklop vseh potrebnih priključkov na kanalizacijsko vejo ter zasip. 
Vključno z vsemi fazonskimi kosti, transporti, preddeli, deli in materialom potrebnim za izvedbo funkcionalne kanalizacije.</t>
  </si>
  <si>
    <t xml:space="preserve"> - PVC cev, fi 160</t>
  </si>
  <si>
    <t xml:space="preserve"> - PVC cev, fi 300</t>
  </si>
  <si>
    <t>Izdelava drenaže. Upoštevati izkop, izdelavo kanalizacije iz PVC drenažne cevi, onstutje s peskom in zaščita s filcem, priklop ter zasip. 
Vključno z vsemi fazonskimi kosti, transporti, preddeli, deli in materialom potrebnim za izvedbo funkcionalne drenaže.</t>
  </si>
  <si>
    <t xml:space="preserve"> - PVC drenažna cev, fi 160</t>
  </si>
  <si>
    <t xml:space="preserve"> - fi 60 glob. 50, betonski pokrov fi 60 cm</t>
  </si>
  <si>
    <t xml:space="preserve"> - fi 60 glob. 60, betonski pokrov fi 60 cm</t>
  </si>
  <si>
    <t xml:space="preserve"> - fi 60 glob. 80, betonski pokrov fi 60 cm</t>
  </si>
  <si>
    <t xml:space="preserve"> - fi 80 glob. 100, betonski pokrov fi 60 cm</t>
  </si>
  <si>
    <t xml:space="preserve"> - fi 100 glob. 220, betonski pokrov fi 60 cm</t>
  </si>
  <si>
    <t>Izdelava ponikovalnice, tipska izvedena iz  poliesterskih  elementov. Vključno izkop, postavitev jaška, obbetoniranje, obsip s kroglami, zasip, vgradnja pokrova in vse obdelave za zagotovitev funkcionalnosti jaška.</t>
  </si>
  <si>
    <t xml:space="preserve"> - fi 120 glob. 220, betonski pokrov fi 60 cm</t>
  </si>
  <si>
    <t>Izdelava zunanjega peskolova, tipska izvedena iz  poliesterskih elementov. Vključno izkop, postavitev jaška, obbetoniranje, zasip, vgradnja pokrova in vse obdelave za zagotovitev funkcionalnosti jaška.</t>
  </si>
  <si>
    <t xml:space="preserve"> - dim. fi 50 glob. 100, betonski pokrov fi 50 cm</t>
  </si>
  <si>
    <t>Izdelava preizkusa vodotesnosti kanalizacije</t>
  </si>
  <si>
    <t>kompl.</t>
  </si>
  <si>
    <t>Čiščenje kanalizacije in pregled s kamero.</t>
  </si>
  <si>
    <t>KANALIZACIJSKA DELA SKUPAJ:</t>
  </si>
  <si>
    <t>Dobava, montaža, demontaža in amortizacija lahkega fasadnega odra višine do 15,00 m.</t>
  </si>
  <si>
    <t>Dobava, montaža, demontaža in amortizacija premičnega notranjega delovnega odra višine do 3,00m</t>
  </si>
  <si>
    <t>DELOVNI ODRI SKUPAJ:</t>
  </si>
  <si>
    <t>REKAPITULACIJA OBRTNIŠKIH DEL</t>
  </si>
  <si>
    <t>KROVSKA IN KLEPARSKA DELA</t>
  </si>
  <si>
    <t>KLJUČAVNIČARSKA DELA:</t>
  </si>
  <si>
    <t>VRATA IN OKNA</t>
  </si>
  <si>
    <t>DELA V GISPU</t>
  </si>
  <si>
    <t>SPUŠČENI STROPOVI</t>
  </si>
  <si>
    <t>TALNE IN STENSKE OBLOGE</t>
  </si>
  <si>
    <t>SLIKOPLESKARSKA DELA</t>
  </si>
  <si>
    <t>FASADERSKA DELA</t>
  </si>
  <si>
    <t>GASILSKA OPREMA IN TESNENJE</t>
  </si>
  <si>
    <t>XI</t>
  </si>
  <si>
    <t>PROJEKT</t>
  </si>
  <si>
    <t>OBRTNIŠKA DELA SKUPAJ:</t>
  </si>
  <si>
    <t xml:space="preserve"> STREŠNA KONSTRUKCIJA OBJEKTA</t>
  </si>
  <si>
    <t xml:space="preserve"> Ves vgrajeni les pri strehi je potrebno zaščititi proti škodljivcem in proti trohnenju! Zaščito je potrebno upoštevati v ceni na enoto pri posamezni postavki, tudi v primeru, ko ni v postavki izrecno zahtevano!!!</t>
  </si>
  <si>
    <r>
      <t>Dobava in montaža lesene strešne konstrukcije strehe objekta. Izdelava kompletne nosilne strešne konstrukcije razgibane štirikapne streha z naslednjimi tipičnimi sestavnimi elementi:
- sohe 20 x 20 cm
- vmesne lege 20 x 24 cm (lepljenec)
- kapne lega 16 x 16 cm
- špirovci 12 x 16 cm 
Naklon strehe je 18 st. Poraba lesa je 0,06 do 0,07 m</t>
    </r>
    <r>
      <rPr>
        <vertAlign val="superscript"/>
        <sz val="10"/>
        <rFont val="Arial"/>
        <family val="2"/>
      </rPr>
      <t>3</t>
    </r>
    <r>
      <rPr>
        <sz val="10"/>
        <rFont val="Arial"/>
        <family val="2"/>
      </rPr>
      <t>/m</t>
    </r>
    <r>
      <rPr>
        <vertAlign val="superscript"/>
        <sz val="10"/>
        <rFont val="Arial"/>
        <family val="2"/>
      </rPr>
      <t>2</t>
    </r>
    <r>
      <rPr>
        <sz val="10"/>
        <rFont val="Arial"/>
        <family val="2"/>
      </rPr>
      <t>, z vsem potrebnim veznim materialom, les zaščiten z 1x premazom proti škodljivcem in proti trohnenju. 
V ceni je potrebno upoštevati tudi elemente za sidranje strehe v konstrukcijo objekta.
Obračun po m2 tlorisne površine.</t>
    </r>
  </si>
  <si>
    <t xml:space="preserve"> OBJEKT</t>
  </si>
  <si>
    <t>Dobava, izdelava in vgradnja opečne strešne kritine korci položenih in pritrjenih na leseno lesene letve.
 V ceni izdelave morajo biti zajeti vsi potrebni sestavni elementi, zaključki, pritrdilni elementi in zajeta vsa dela za potrebne odprtine v strehi ali prehode instalacij. V ceni zajeta vsa rezanja, prilagoditve, pomožna dela, prenosi in transporti vsega materiala do mesta vgrajevanja.
Izvedba po detajlu in navodilih proizvajalca.
Sestava:
- opečna strešna kritina korec, obešanje na letve s tipskimi elementi (obesne kljuke)
 - lesene letve dim. 5 x 3 cm kot podlaga za kritino 
 - lesene prečne letve dim. 4 x 3 cm
 - paroprepustna membrana, debelina funkcionalne plasti vsaj 220 μm (napr. Tyvek SOLID).</t>
  </si>
  <si>
    <t>Dobava in montaža tipskih točkovnih snegolovov.</t>
  </si>
  <si>
    <t>Dobava, izdelava in vgradnja slemena iz opečnih slemenjakov, kompletno skupaj s podkonstrucijo in pritrditvami.
 V ceni izdelave morajo biti zajeti vsi potrebni sestavni elementi, zaključki, pritrdilni elementi. 
V ceni zajeta vsa pomožna dela, prenosi in transporti vsega materiala do mesta vgrajevanja.
Izvedba po detajlu in navodilih proizvajalca.</t>
  </si>
  <si>
    <t>Dobava, izdelava in vgradnja grebena iz opečnih slemenjakov, kompletno skupaj s podkonstrucijo in pritrditvami.
 V ceni izdelave morajo biti zajeti vsi potrebni sestavni elementi, zaključki, pritrdilni elementi. 
V ceni zajeta vsa pomožna dela, prenosi in transporti vsega materiala do mesta vgrajevanja.
Izvedba po detajlu in navodilih proizvajalca.</t>
  </si>
  <si>
    <t>Izdelava zaključka ob kapi strehe vključno s potrebnimi dodatnimi ojačitvami in elementi kritine. Upoštevati še dodatno pritrditev kritine v kapu in izdelavo čelne zapore iz pleskanih  Farmacel Powerpanel HD plošč  vključno s montažo prezračevalne mrežice proti insektom v skupni v širini cca. 30 cm .
V ceni izdelave morajo biti zajeti vsi potrebni sestavni elementi, zaključki, pritrdilni elementi. 
V ceni zajeta vsa pomožna dela, prenosi in transporti vsega materiala do mesta vgrajevanja.
Izvedba po detajlu in navodilih proizvajalca.</t>
  </si>
  <si>
    <t>Izdelava, dobava in montaža horizontalnih odtočnih polkrožnih žlebov izdelanih iz plastificirane pocinkane pločevine debeline 0,65 mm; r.š. 35 cm, kompletno z vso potrebno nosilno podkonstrukcijo, vsemi pomožnimi deli, prenosi in transporti vsega potrebnega materiala do mesta vgrajevanja, vsem tesnilnim in pritrdilnim materialom.</t>
  </si>
  <si>
    <t xml:space="preserve">Izdelava, dobava in montaža vertikalnih odtočnih cevi iz  plastificirane pocinkane pločevine debeline 0,65 mm, fi 15 cm;  kompletno z kotlički in vso potrebno nosilno podkonstrukcijo, vsemi pomožnimi deli, prenosi in transporti vsega potrebnega materiala do mesta vgrajevanja, vsem tesnilnim in pritrdilnim materialom. </t>
  </si>
  <si>
    <t xml:space="preserve">Izdelava, dobava in montaža LTŽ cevi - spodnji del vertikalnih odtočnih  cevi dolž. 2,00 m, fi 15 cm;  kompletno z vso potrebno nosilno podkonstrukcijo, vsemi pomožnimi deli, prenosi in transporti vsega potrebnega materiala do mesta vgrajevanja, vsem tesnilnim in pritrdilnim materialom. </t>
  </si>
  <si>
    <t>Izdelava čelne obrobe iz plastificirane pocinkane plastificirane pocinkane pločevine debeline 0,65 mm, r.š. 50 cm, kompletno skupaj s podložnim opažem ter ostalo podkonstrucijo in pritrditvami.
 V ceni izdelave morajo biti zajeti vsi potrebni sestavni elementi, zaključki, pritrdilni elementi. 
V ceni zajeta vsa pomožna dela, prenosi in transporti vsega materiala do mesta vgrajevanja.
Izvedba po detajlu in navodilih proizvajalca.</t>
  </si>
  <si>
    <t>Izdelava police na parapetnem zidu terase iz plastificirane pocinkane plastificirane pocinkane pločevine debeline 0,65 mm, r.š. 20 cm, kompletno skupaj s podložno pločevino ter ostalo podkonstrucijo in pritrditvami.
 V ceni izdelave morajo biti zajeti vsi potrebni sestavni elementi, zaključki, pritrdilni elementi. 
V ceni zajeta vsa pomožna dela, prenosi in transporti vsega materiala do mesta vgrajevanja.
Izvedba po detajlu in navodilih proizvajalca.</t>
  </si>
  <si>
    <t>Dobava in vgraditev linijskega požiralnika iz tipskih montažnih kanalet iz polimernega beton širine 135 mm z vgrajenim padcem in pocinkane mrežaste rešetke.
Napr. ACO DRAIN Multiline V 100.</t>
  </si>
  <si>
    <t xml:space="preserve"> RAVNE STEREHE</t>
  </si>
  <si>
    <r>
      <t>Izdelava tlaka pohodnih teras. 
 - naklonski beton deb. 4 do 10 cm
 - hladen bitumenski premaz
 - parna zapora (napr. Bitalbit)
 - toplotna izolacija iz ekspandiranega polistirena (napr. Fragmat EPS 100)
 - hidroizolacija 2 x varjeni polimer bitumenski samolepilni trak za hidroizolacijo (napr. Izoself T3, vključno vsi obstenski in ostali zaključki.
 - protikoreninska zaščita (napr. IZOELAST P5 FLL plus)
 - drenažni in ločilni sloj (napr. polesterski filc 500 g/m</t>
    </r>
    <r>
      <rPr>
        <vertAlign val="superscript"/>
        <sz val="10"/>
        <rFont val="Arial"/>
        <family val="2"/>
      </rPr>
      <t>2</t>
    </r>
    <r>
      <rPr>
        <sz val="10"/>
        <rFont val="Arial"/>
        <family val="2"/>
      </rPr>
      <t>,
 - drenažni in vodozadrževalni sloj: čepasta folija,
 - filterski sloj (napr. polesterski filc 300 g/m</t>
    </r>
    <r>
      <rPr>
        <vertAlign val="superscript"/>
        <sz val="10"/>
        <rFont val="Arial"/>
        <family val="2"/>
      </rPr>
      <t>2</t>
    </r>
    <r>
      <rPr>
        <sz val="10"/>
        <rFont val="Arial"/>
        <family val="2"/>
      </rPr>
      <t>),
 - substrat za ekstenzivno zazelenitev deb. 10 cm in ozelenitev.</t>
    </r>
  </si>
  <si>
    <t>KROVSKA IN KLEPARSKA DELA SKUPAJ:</t>
  </si>
  <si>
    <t xml:space="preserve"> Vse kovinske dele je potrebno pred dokončno vgradnjo peskat do čiste površine - brez rjastih površin in primerno antikorozijsko zaščititi. Kategorije vplivov okolja po standardu SN 555 001, trajnost zaščite po standardu SN EN ISO 12944.</t>
  </si>
  <si>
    <t xml:space="preserve">  Zaščita zunanjih kovinskih elementov izpostavljenih vremenskim neprilikam, vročecinkanje in barvanje - kategorija zaščite C3, trajnost zaščite - dolga (L).</t>
  </si>
  <si>
    <t xml:space="preserve"> Zaščita notranjih kovinskih elementov barvanje - kategorija zaščite C1, trajnost zaščite - dolga (L).</t>
  </si>
  <si>
    <t xml:space="preserve"> Izvajalec je dolžan izdelati delavniško dokumentacijo, ki jo potrdita odgovorna projektanta arhitekture in gradbenih konstrukcij!</t>
  </si>
  <si>
    <t xml:space="preserve"> ZUNANJE OGRAJE</t>
  </si>
  <si>
    <t>Izdelava, dobava in montaža steklene ravne balkonske ograje.
Nosilna jeklena konstrukcija je sestavljena iz Rf profilov.
Polnilo je lepljeno, kaljeno steklo, 2 x 10 mm. Posamezno steklo je širine cca.1200 mm in višine 850 mm. 
Ročaj je RF izvedne, fi 50 mm. Višina ročaja od finalnega poda je 1100 mm.
Za vgrajeno ograjo je potrebno dostaviti ateste o kvaliteti in varnosti.</t>
  </si>
  <si>
    <t xml:space="preserve"> NOTRANJE OGRAJE IN ROČAJI</t>
  </si>
  <si>
    <t>Dobava in vgradnja držala z Rf ročajem fi 75 mm ob notranjem robu stopnic ob jašku dvigala. Na steno pritrjeno na kovinski RF nosilni konstrukciji, ki bo sidrana v zid jaška dvigala. Držalo bo na višini 110cm.
Obračun po horizontalni projekciji dolžine.</t>
  </si>
  <si>
    <t>Izdelava, dobava in montaža steklene poševne stropniščne ograje.
Nosilna jeklena konstrukcija je sestavljena iz Rf profilov.
Polnilo je lepljeno, kaljeno steklo, 2 x 10 mm. Posamezno steklo je širine cca.1200 mm in višine 850 mm. 
Ročaj je RF izvedne, fi 75 mm. m. Vertikalna višina ročaja od finalnega poda je vsaj 1200 mm.
Za vgrajeno ograjo je potrebno dostaviti ateste o kvaliteti in varnosti.
Obračun po horizontalni projekciji dolžine.</t>
  </si>
  <si>
    <t xml:space="preserve"> DROBNI IZDELKI</t>
  </si>
  <si>
    <t>Dobava in montaža Rf profilov na stiku različnih finalnih tlakov in ob pragovih, ipd.
Količina ocenjena.</t>
  </si>
  <si>
    <t>Razni drobni RF izdelki.</t>
  </si>
  <si>
    <t>Dobava in montaža dilatacijskih fasadnih Rf profilov.</t>
  </si>
  <si>
    <t>Dobava in montaža tipskih talnih notranjih dilatacijskih  fasadnih Rf profilov za vgradnjo v tlake.</t>
  </si>
  <si>
    <t>Dobava in montaža stenskih in stropnih notranjih dilatacijskih  fasadnih Rf profilov.</t>
  </si>
  <si>
    <t>Razni drobni vroče cinkani in pleskani  ključavničarski izdelki.</t>
  </si>
  <si>
    <t>KLJUČAVNIČARSKA DELA: SKUPAJ:</t>
  </si>
  <si>
    <t xml:space="preserve"> LESENA VRATA</t>
  </si>
  <si>
    <t>Nabava, dobava in montaža notranjih suhomontažnih lesenih vrat:
- jeklen predhodno prašno barvan podboj,
- lesena krila iz panelne ali vezane plošče, finalno zaključeno s CPL folijo v vzorcu bukve
 - trikrat nasadila
- vrata opremljena z navadno ključavnico, enotočkovno zaklepanje
- kljuka iz brušene nerjaveče kovine. 
Komplet z vsemi potrebnimi dodatnimi deli in materiali. Izdelati po shemi.</t>
  </si>
  <si>
    <t xml:space="preserve"> - V: 71/208,5 cm - prezračevalna rešetka</t>
  </si>
  <si>
    <t xml:space="preserve"> - V: 71/208,5 cm - spodrezano krilo</t>
  </si>
  <si>
    <t xml:space="preserve"> - V: 71/208,5 cm - spodrezano krilo, drsna vrata</t>
  </si>
  <si>
    <t xml:space="preserve"> - V: 71/268,5 cm - prezračevalna rešetka</t>
  </si>
  <si>
    <t>Nabava, dobava in montaža notranjih suhomontažnih lesenih vrat:
- jeklen predhodno prašno barvan podboj,
- lesena krila iz panelne ali vezane plošče, finalno zaključeno s CPL folijo v vzorcu bukve
 - trikrat nasadila
- vrata opremljena z cilindrično ključavnico, enotočkovno zaklepanje
- kljuka iz brušene nerjaveče kovine. 
Komplet z vsemi potrebnimi dodatnimi deli in materiali. Izdelati po shemi.</t>
  </si>
  <si>
    <t xml:space="preserve"> - V10r: 81/208,5 cm - prezračevalna rešetka</t>
  </si>
  <si>
    <t xml:space="preserve"> - V14: 81/208,5 cm - požarno varna vrata</t>
  </si>
  <si>
    <t xml:space="preserve"> - V16: 91/208,5 cm</t>
  </si>
  <si>
    <t xml:space="preserve"> - V16r: 91/208,5 cm - prezračevalna rešetka</t>
  </si>
  <si>
    <t xml:space="preserve"> - V20: 91/268,5 cm</t>
  </si>
  <si>
    <t xml:space="preserve"> - V21: 91/208,5 cm</t>
  </si>
  <si>
    <t xml:space="preserve"> - V21r: 91/208,5 cm - prezračevalna rešetka</t>
  </si>
  <si>
    <t xml:space="preserve"> - V22: 91/208,5 cm - požarna odpornost EI 30-C, panik kljuka</t>
  </si>
  <si>
    <t xml:space="preserve"> - V30: 161/208,5 cm - požarna odpornost EI 60-C, panik kljuka</t>
  </si>
  <si>
    <t xml:space="preserve"> - V33: 180/270 cm - požarna odpornost EI 30-C, panik kljuka</t>
  </si>
  <si>
    <t xml:space="preserve"> OKNA</t>
  </si>
  <si>
    <r>
      <t>Nabava, dobava in montaža PVC oken:
 - PVC profili s prekinjenim toplotnim mostom, zgornji profil razširjen (130mm) zaradi vgradnje zunanjih žaluzij, globina vgradnje 70mm
 - okno zastekljeno z dvoslojnim izolacijskim steklom U</t>
    </r>
    <r>
      <rPr>
        <vertAlign val="subscript"/>
        <sz val="10"/>
        <rFont val="Arial"/>
        <family val="2"/>
      </rPr>
      <t>g</t>
    </r>
    <r>
      <rPr>
        <sz val="10"/>
        <rFont val="Arial"/>
        <family val="2"/>
      </rPr>
      <t>=1,1 W/m</t>
    </r>
    <r>
      <rPr>
        <vertAlign val="superscript"/>
        <sz val="10"/>
        <rFont val="Arial"/>
        <family val="2"/>
      </rPr>
      <t>2</t>
    </r>
    <r>
      <rPr>
        <sz val="10"/>
        <rFont val="Arial"/>
        <family val="2"/>
      </rPr>
      <t>K, tgi distančnik, R</t>
    </r>
    <r>
      <rPr>
        <vertAlign val="subscript"/>
        <sz val="10"/>
        <rFont val="Arial"/>
        <family val="2"/>
      </rPr>
      <t>w</t>
    </r>
    <r>
      <rPr>
        <sz val="10"/>
        <rFont val="Arial"/>
        <family val="2"/>
      </rPr>
      <t>=32dB
 - skupna toplotna prevodnost okna U</t>
    </r>
    <r>
      <rPr>
        <vertAlign val="subscript"/>
        <sz val="10"/>
        <rFont val="Arial"/>
        <family val="2"/>
      </rPr>
      <t>w</t>
    </r>
    <r>
      <rPr>
        <sz val="10"/>
        <rFont val="Arial"/>
        <family val="2"/>
      </rPr>
      <t>=1,36 W/m</t>
    </r>
    <r>
      <rPr>
        <vertAlign val="superscript"/>
        <sz val="10"/>
        <rFont val="Arial"/>
        <family val="2"/>
      </rPr>
      <t>2</t>
    </r>
    <r>
      <rPr>
        <sz val="10"/>
        <rFont val="Arial"/>
        <family val="2"/>
      </rPr>
      <t>K ali manj
 - barva po dogovoru s projektantom
 - montaža v gradbeno osnovo z vijaki, prostor  zapolnjen z izolativno peno
 - notranja okenska polica PVC, zunanja okenska polica ALU
 - okno opremljeno z zunanjimi žaluzijami na elektro pogon
 - RAL vgradnja
Upoštevati shemo okna.
Vse zunanje zasteklitve, ki so od tal oddaljene manj kot 120 cm morajo biti varnostne, tudi če to v opisu in shemi ni posebaj označeno !!!</t>
    </r>
  </si>
  <si>
    <t xml:space="preserve"> - O2: 90/90 cm</t>
  </si>
  <si>
    <t xml:space="preserve"> - O6: 200/90 cm</t>
  </si>
  <si>
    <t xml:space="preserve"> - O11: 180/150 cm</t>
  </si>
  <si>
    <t xml:space="preserve"> - O12: 300/150 cm</t>
  </si>
  <si>
    <t xml:space="preserve"> - O13: 300/150 cm</t>
  </si>
  <si>
    <t xml:space="preserve"> - O19: 60/180 cm</t>
  </si>
  <si>
    <t xml:space="preserve"> - O20: 100/180 cm</t>
  </si>
  <si>
    <t xml:space="preserve"> - O21: 100/180 cm</t>
  </si>
  <si>
    <t xml:space="preserve"> - O24: 200/180 cm</t>
  </si>
  <si>
    <t xml:space="preserve"> - O26: 300/180 cm, notranji screen za delno zatemnitev</t>
  </si>
  <si>
    <t xml:space="preserve"> - O27: 300/180 cm</t>
  </si>
  <si>
    <t xml:space="preserve"> - O29: 172/210 cm, notranji screen za delno zatemnitev</t>
  </si>
  <si>
    <t xml:space="preserve"> - O30: 200/210 cm</t>
  </si>
  <si>
    <t xml:space="preserve"> - O40: 275/210 cm, notranji screen za delno zatemnitev</t>
  </si>
  <si>
    <t xml:space="preserve"> - O45: 200/270 cm - varnostno steklo</t>
  </si>
  <si>
    <r>
      <t>Nabava, dobava in montaža začasnih PVC oken na začasni fasadi do izgradnje II. faze objekta:
 - PVC profili s prekinjenim toplotnim mostom, zgornji profil razširjen (130mm) zaradi vgradnje zunanjih žaluzij, globina vgradnje 70mm
 - okno zastekljeno z dvoslojnim izolacijskim steklom U</t>
    </r>
    <r>
      <rPr>
        <vertAlign val="subscript"/>
        <sz val="10"/>
        <rFont val="Arial"/>
        <family val="2"/>
      </rPr>
      <t>g</t>
    </r>
    <r>
      <rPr>
        <sz val="10"/>
        <rFont val="Arial"/>
        <family val="2"/>
      </rPr>
      <t>=1,1 W/m</t>
    </r>
    <r>
      <rPr>
        <vertAlign val="superscript"/>
        <sz val="10"/>
        <rFont val="Arial"/>
        <family val="2"/>
      </rPr>
      <t>2</t>
    </r>
    <r>
      <rPr>
        <sz val="10"/>
        <rFont val="Arial"/>
        <family val="2"/>
      </rPr>
      <t>K, tgi distančnik, R</t>
    </r>
    <r>
      <rPr>
        <vertAlign val="subscript"/>
        <sz val="10"/>
        <rFont val="Arial"/>
        <family val="2"/>
      </rPr>
      <t>w</t>
    </r>
    <r>
      <rPr>
        <sz val="10"/>
        <rFont val="Arial"/>
        <family val="2"/>
      </rPr>
      <t>=32dB
 - skupnna toplotna prevodnost okna U</t>
    </r>
    <r>
      <rPr>
        <vertAlign val="subscript"/>
        <sz val="10"/>
        <rFont val="Arial"/>
        <family val="2"/>
      </rPr>
      <t>w</t>
    </r>
    <r>
      <rPr>
        <sz val="10"/>
        <rFont val="Arial"/>
        <family val="2"/>
      </rPr>
      <t>=1,36 W/m</t>
    </r>
    <r>
      <rPr>
        <vertAlign val="superscript"/>
        <sz val="10"/>
        <rFont val="Arial"/>
        <family val="2"/>
      </rPr>
      <t>2</t>
    </r>
    <r>
      <rPr>
        <sz val="10"/>
        <rFont val="Arial"/>
        <family val="2"/>
      </rPr>
      <t>K ali manj
 - barva po dogovoru s projektantom
 - montaža v gradbeno osnovo z vijaki, prostor  zapolnjen z izolativno peno
 - notranja okenska polica PVC, zunanja okenska polica ALU
 - okno opremljeno z zunanjimi žaluzijami na elektro pogon
 - RAL vgradnja
Upoštevati shemo okna.
Vse zunanje zasteklitve, ki so od tal oddaljene manj kot 120 cm morajo biti varnostne, tudi če to v opisu in shemi ni posebaj označeno !!!
Izdelava fiksnih oken brez odpiranja.</t>
    </r>
  </si>
  <si>
    <t xml:space="preserve"> - okno za odprtino V18: 81 x 208,5 cm</t>
  </si>
  <si>
    <t xml:space="preserve"> - okno za odprtino V21: 91 x 208,5 cm</t>
  </si>
  <si>
    <t xml:space="preserve"> - okno za odprtino V23: 121 x 208,5 cm</t>
  </si>
  <si>
    <t xml:space="preserve"> - okno za odprtino VV2: 100 x 270 cm</t>
  </si>
  <si>
    <t xml:space="preserve"> - okno za odprtino O8: 90 x 90 cm</t>
  </si>
  <si>
    <t xml:space="preserve"> - okno dim. 480 x 270 cn</t>
  </si>
  <si>
    <r>
      <t>Nabava, dobava in montaža ALU strešnih oken:
 - ALU profili s prekinjenim toplotnim mostom, globina vgradnje 85 mm
 - okno zastekljeno z dvoslojnim izolacijskim steklom U</t>
    </r>
    <r>
      <rPr>
        <vertAlign val="subscript"/>
        <sz val="10"/>
        <rFont val="Arial"/>
        <family val="2"/>
      </rPr>
      <t>g</t>
    </r>
    <r>
      <rPr>
        <sz val="10"/>
        <rFont val="Arial"/>
        <family val="2"/>
      </rPr>
      <t>=1,1 W/m</t>
    </r>
    <r>
      <rPr>
        <vertAlign val="superscript"/>
        <sz val="10"/>
        <rFont val="Arial"/>
        <family val="2"/>
      </rPr>
      <t>2</t>
    </r>
    <r>
      <rPr>
        <sz val="10"/>
        <rFont val="Arial"/>
        <family val="2"/>
      </rPr>
      <t>K, tgi distančnik, R</t>
    </r>
    <r>
      <rPr>
        <vertAlign val="subscript"/>
        <sz val="10"/>
        <rFont val="Arial"/>
        <family val="2"/>
      </rPr>
      <t>w</t>
    </r>
    <r>
      <rPr>
        <sz val="10"/>
        <rFont val="Arial"/>
        <family val="2"/>
      </rPr>
      <t>=32dB
 - skupna toplotna prevodnost okna U</t>
    </r>
    <r>
      <rPr>
        <vertAlign val="subscript"/>
        <sz val="10"/>
        <rFont val="Arial"/>
        <family val="2"/>
      </rPr>
      <t>w</t>
    </r>
    <r>
      <rPr>
        <sz val="10"/>
        <rFont val="Arial"/>
        <family val="2"/>
      </rPr>
      <t>=1,36 W/m</t>
    </r>
    <r>
      <rPr>
        <vertAlign val="superscript"/>
        <sz val="10"/>
        <rFont val="Arial"/>
        <family val="2"/>
      </rPr>
      <t>2</t>
    </r>
    <r>
      <rPr>
        <sz val="10"/>
        <rFont val="Arial"/>
        <family val="2"/>
      </rPr>
      <t xml:space="preserve">K ali manj
 - okovje Roto 540i ali enakovredno
 - barva po dogovoru s projektantom
 - montaža v gradbeno osnovo z vijaki, prostor zapolnjen z izolativno peno
</t>
    </r>
  </si>
  <si>
    <t xml:space="preserve"> - SO1: 83/54 cm </t>
  </si>
  <si>
    <t xml:space="preserve"> ZUNANJA VRATA</t>
  </si>
  <si>
    <t>Nabava, dobava in montaža PVC vrat. V ceni zajeti:
- PVC profili s prekinjenim toplotnim mostom
- vratno krilo opremljeno po EN 1125
- cilindrična ključavnica, dvotočkovno zapiranje
- inox ročaj
- integrirano samozapirano
- trojna nasadila po višini
- vrata zastekljena z dvoslojnim izolacijskim varnostnim steklom Ug=1,1 W/m2K, tgi distančnik, Rw=32dB
- barva po dogovoru s projektantom
- RAL vgradnja
Vse zunanje zasteklitve, ki so od tal oddaljene manj kot 120 cm morajo biti varnostne, tudi če to v opisu in shemi ni posebaj označeno !!!</t>
  </si>
  <si>
    <t xml:space="preserve"> - VV1: 400/970 cm  - varnostno steklo</t>
  </si>
  <si>
    <t xml:space="preserve"> - VV2: 100/270 cm  - varnostno steklo</t>
  </si>
  <si>
    <t xml:space="preserve"> - VV2: 100/270 cm  - varnostno steklo, notranji screen za delno zatemnitev</t>
  </si>
  <si>
    <t xml:space="preserve"> - VV3: 100/270 cm  - varnostno steklo</t>
  </si>
  <si>
    <t xml:space="preserve"> - VV5: 100/210 cm </t>
  </si>
  <si>
    <t xml:space="preserve"> - VV6: 150/270 cm  - varnostno steklo</t>
  </si>
  <si>
    <t xml:space="preserve"> SANITARNE PREGRADNE STENE</t>
  </si>
  <si>
    <t>Izdelava, dobava in montaža pregradnih sten v sanitarijah višine 1200 mm, za 150 mm dvignjenih od tal, z vgrajenimi vrati.
Stene in vrata izdelani iz visokotlačnih laminatnih plošč (kot npr. MAX Compact), barvo določi arhitekt, opremljeni z nerjavečim standardnim okovjem in veznimi elementi; vrata opremljena s tipsko nerjavečo kovinsko WC kljuko.</t>
  </si>
  <si>
    <t xml:space="preserve"> - Bruto površine sten</t>
  </si>
  <si>
    <t xml:space="preserve"> V bruto površini sten so zajeta naslednja vrata:</t>
  </si>
  <si>
    <t xml:space="preserve"> - V1: 70/120 cm</t>
  </si>
  <si>
    <t>Izdelava, dobava in montaža pregradnih sten v sanitarijah višine 2100 mm, za 150 mm dvignjenih od tal, z vgrajenimi vrati.
Stene in vrata izdelani iz visokotlačnih laminatnih plošč (kot npr. MAX Compact), barvo določi arhitekt, opremljeni z Rf standardnim okovjem in veznimi elementi; vrata opremljena s ključavnico (metuljček)</t>
  </si>
  <si>
    <t xml:space="preserve"> - V2: 70/210 cm</t>
  </si>
  <si>
    <t xml:space="preserve"> - V3: 70/210 cm - drsna vrata</t>
  </si>
  <si>
    <t>VRATA IN OKNA SKUPAJ:</t>
  </si>
  <si>
    <t>Dobava in montaža obloge stropa podstrešja.
Strešna poševnina obloga s kovinsko podkonstrukcijo pritrjeno na strešno konstrukcijo iz lesenih špirovcev. 
Sestava: 
 - toplotno izolacijske plošče iz kamene volne, λ=0,035 WmK (napr: KNAUF INSULATION TRIO), deb. 16 cm
 - toplotno izolacijske plošče iz kamene volne, λ=0,039 WmK (napr: KNAUF INSULATION DP-3), deb. 5 cm
 - parna zapora (napr: KNAUF INSULATION LDS 100)
- obloga iz vodoodprnih mavčnih plošč, debelina plošč 12,5 mm. 
Izvedba s kovinsko podkonstrukcijo sestavljeno iz osnovnih in nosilnih profilov neposredno pritrjenih z direktnimi obešali, profili so izdelani iz pocinkane jeklene pločevine
kot napr. Knauf podstrešna obloga D612</t>
  </si>
  <si>
    <t>DELA V GISPU SKUPAJ:</t>
  </si>
  <si>
    <r>
      <t>Dobava in montaža spuščenega stropa iz mavčnokartonskih plošč kot obroba akustičnega stropa.
Spuščena stropna obloga z vodoravno spodnjo ploskvijo brez fug s pokrito podkonstrukcijo, sestavljeno iz profilov iz pocinkane jeklene pločevine, z nonius spodnjim in zgornjim delom / navojno palico M 8*, pritrjeno na nosilni strop. Spodnja vidna ploskev iz masivnih mavčnih plošč.
Debelina obloge: 2 x 12,5 mm - plošče
Kot naprimer sistem: Knauf stropni sistem D 112.</t>
    </r>
    <r>
      <rPr>
        <sz val="10"/>
        <color indexed="10"/>
        <rFont val="Arial"/>
        <family val="2"/>
      </rPr>
      <t xml:space="preserve"> </t>
    </r>
    <r>
      <rPr>
        <sz val="10"/>
        <rFont val="Arial"/>
        <family val="2"/>
      </rPr>
      <t>Vključno z bandažiranjem, kitanjem in brušenjem sten, izvedena priprava za slikanje. Vključno z izvedbo vseh zaključkov, pripravo za vgradnjo svetil in ostalih instalacijskih elementov v stropu.</t>
    </r>
  </si>
  <si>
    <t>Dobava in montaža spuščenega akustičnega stropa iz steklene volne na tipski podkonstrukciji, v ploščah dimenzij 600x600x20 mm. Akustični strop je demontažen z nevidno podkonstrukcijo. Koeficient absorcije vsaj 0,9, površina plošče barvana z akustično barvo.
Kot naprimer sistem: Ecophon Focus Frost Ds.
Vključno z izvedbo vseh zaključkov, pripravo za vgradnjo svetil in ostalih instalacijskih elementov v stropu..</t>
  </si>
  <si>
    <t>Dobava in montaža spuščenega stropa iz mavčnokartonskih vodoodpornih plošč.
Spuščena stropna obloga z vodoravno spodnjo ploskvijo brez fug s pokrito podkonstrukcijo, sestavljeno iz profilov iz pocinkane jeklene pločevine, z nonius spodnjim in zgornjim delom / navojno palico M 8*, pritrjeno na nosilni strop. Spodnja vidna ploskev iz masivnih mavčnih plošč.
Debelina obloge: 2 x 12,5 mm - vodoodbojne plošče
Kot naprimer sistem: Knauf stropni sistem D 112. Vključno z bandažiranjem, kitanjem in brušenjem sten, izvedena priprava za slikanje. Vključno z izvedbo vseh zaključkov, pripravo za vgradnjo svetil in ostalih instalacijskih elementov v stropu..</t>
  </si>
  <si>
    <t>Dobava in montaža revizijskih loput. Revizijske odprtine poravnane z stropom, pokrite s GK ploščo, vključno s kitanjem do ravne površine:</t>
  </si>
  <si>
    <t xml:space="preserve"> - dim. 60 x 60 cm</t>
  </si>
  <si>
    <t xml:space="preserve"> - dim. 40 x 40 cm</t>
  </si>
  <si>
    <t>SPUŠČENI STROPOVI SKUPAJ:</t>
  </si>
  <si>
    <t>Dobava in izvedba tlaka iz granitogres ploščic, višji srednji cenovni razred.
Izvedba tlaka iz granitogres ploščic lepljenih na estrih. V ceni zajeti tudi nizkostensko oblogo iz granitogres ploščic višine 10 cm.  
Delovni stiki se predvidijo po načrtu polaganja. Način polaganja načrtu. Vsa dela in preddela vključno z izravnavo tal, fugiranjem in silikoniziranjem zadnje vogalne fuge s silikonsko fugirno maso v barvi fugirne mase in z vsem potrebnim materialom.
- dimenzije 30 x 30 cm 
- deb. 9 mm
- protizdrsna zaščita R 10</t>
  </si>
  <si>
    <t>Dobava in izvedba tlaka v kuhinji iz granitogres ploščic, srednji cenovni razred.
Izvedba tlaka iz granitogres ploščic lepljenih na estrih. V ceni zajeti tudi zaokrožnice med tlakom in stenami izdelane iz inox pločevine z radijem 3 cm.
Delovni stiki se predvidijo po načrtu polaganja. Način polaganja načrtu. Vsa dela in preddela vključno z izravnavo tal, fugiranjem in silikoniziranjem zadnje vogalne fuge s silikonsko fugirno maso v barvi fugirne mase in z vsem potrebnim materialom.
- dimenzije 30 x 30 cm 
- deb. 9 mm
- protizdrsna zaščita R 10</t>
  </si>
  <si>
    <t>Dobava in izvedba obloge sten v kuhinji iz granitogres ploščic, srednji cenovni razred.
Izvedba tlaka iz granitogres ploščic lepljenih na podlago. V ceni zajeti tudi zaokrožnice zunanjih  vogalov iz inox pločevine z radijem 3 cm.
Delovni stiki se predvidijo po načrtu polaganja. Način polaganja načrtu. Vsa dela in preddela vključno z izravnavo tal, fugiranjem in silikoniziranjem zadnje vogalne fuge s silikonsko fugirno maso v barvi fugirne mase in z vsem potrebnim materialom.
- dimenzije 30 x 30 cm 
- deb. 9 mm
- protizdrsna zaščita R 10</t>
  </si>
  <si>
    <t>Dobava in izvedba obloge stopnic iz nepoliranih granitogres ploščic.
Izvedba obloge nastopnih in čelnih ploskev iz nepoliranih granitogres tipskih stopniščnih elementov. V ceni zajeti tudi nizkostensko oblogo iz granitogres ploščic višine 10 cm.  
Delovni stiki se predvidijo po načrtu polaganja. Način polaganja načrtu. Vsa dela in preddela vključno z izravnavo tal, fugiranjem in z vsem potrebnim materialom.
- deb. 9 mm
- protizdrsna zaščita R 11
- višina stopnic 166 mm, globina 289 mm</t>
  </si>
  <si>
    <t>Dobava in izvedba tlaka v iz keramičnih ploščic, srednji cenovni razred.
Izvedba tlaka iz keramičnih ploščic lepljenih na estrih. V ceni zajeti tudi zaokrožnice mes tlakom in stenami izdelane iz tipskih keramičnih zaokrožnic.
Delovni stiki se predvidijo po načrtu polaganja. Način polaganja načrtu. Vsa dela in preddela vključno z izravnavo tal, fugiranjem in silikoniziranjem zadnje vogalne fuge s silikonsko fugirno maso v barvi fugirne mase in z vsem potrebnim materialom.</t>
  </si>
  <si>
    <t>Dobava in izvedba obloge sten v iz keramičnih ploščic, srednji cenovni razred.
Izvedbaoblogea iz keramičnih ploščic lepljenih na podlago. 
Delovni stiki se predvidijo po načrtu polaganja. Način polaganja načrtu. Vsa dela in preddela vključno z izravnavo tal, fugiranjem in silikoniziranjem vogalnih fug s silikonsko fugirno maso v barvi fugirne mase in z vsem potrebnim materialom.</t>
  </si>
  <si>
    <t>Dobava in izvedba heterogenega vinilnega tlaka.
Dobavljeno v rolah, deb. 2 mm. V ceni zajeti tudi nizkostensko oblogo z zaokrožnico iz istega materiala višine 10 cm. 
Vsa dela vključno z izravnavo z izravnalno maso, 100% lepljenje in opasovanje v prostor z varjenimi spoji.
- obloga primerna za visoko obremenjene prostore
- ognjeodpornost po EN 13501-1 Bfl-s1
- protizdrstnost R9, 
- elektrostatičnost po EN 1815 &lt;2 kV
- antibaktericidna in antifungicidna obdelava
Kot naprimer sistem: Gerflor Nera Classic</t>
  </si>
  <si>
    <t>Dobava in izvedba tlaka iz klasičnega parketa.
V ceni zajeti tudi nizkostensko masivno letvico višine 6 cm.
Vsa dela vključno s pripravo podlage, z izravnavo z izravnalno maso, lepljenjem masivnih letvic ez elastičnim lepilom, grobim in finim brušenjem in lakiranjem  z dvokomponentnimi polsijajnimi eko laki. 
- hrastov parket deb. 22 mm
- lakiran</t>
  </si>
  <si>
    <t>Dobava in izvedba tlaka zunanjih teras vrtca iz tartan plošč dim. 60 x x60 cm položenih v pesek.
V ceni zajeti tudi izdelavo nasutja deb. 8 cm.</t>
  </si>
  <si>
    <t>Dobava in izvedba tlaka iz betonskih tlakovcev položenih v pesek. Tlakovci so zastičeni s tipskim materialom.
V ceni zajeti tudi izdelavo nasutja deb. 9,5 cm.</t>
  </si>
  <si>
    <t>Dodatek za sušenje estrihov do zahtevane vlažnosti in izdelava dodatnega zapornega sloja proti vlagi.</t>
  </si>
  <si>
    <t xml:space="preserve"> PREDPRAŽNIKI</t>
  </si>
  <si>
    <t xml:space="preserve">Dobava in vgradnja okvirja predpražnika in lamelnega  predpražnika v kovinskem ponikljanem jeklenem kotniku 30/30/3. Predpražnik v kombinaciji ščetke in tekstila (npr.: Emco tip 522/4 RB) Komplet z vgradnjo okvira in pripravo podlage ter vsemi potrebnimi deli in elementi.
Notranja izvedba.
</t>
  </si>
  <si>
    <t xml:space="preserve"> - 140 x 150 cm</t>
  </si>
  <si>
    <t xml:space="preserve"> - 120 x 180 cm</t>
  </si>
  <si>
    <t>Dobava in vgradnja okvirja predpražnika in lamelnega  predpražnika v kovinskem ponikljanem jeklenem kotniku 30/30/3. Predpražnik v kombinaciji ščetke in tekstila (npr.: Emco tip 522/4 GB) Komplet z vgradnjo okvira in pripravo podlage ter vsemi potrebnimi deli in elementi.
Zunanja izvedba.</t>
  </si>
  <si>
    <t xml:space="preserve"> - 100 x 305 cm</t>
  </si>
  <si>
    <t xml:space="preserve"> - 140 x 180 cm</t>
  </si>
  <si>
    <t>TALNE IN STENSKE OBLOGE SKUPAJ:</t>
  </si>
  <si>
    <t>Dvakratno kitanje in slikanje ometanih in betonskih sten hodnikov s kakovostno pralno disperzijsko barvo za bolj obremenjene notranje stenske in stropne površine, pralno po EN 13300, dobro pokrivno, z vsemi preddeli, transporti in potrebnim materialom.</t>
  </si>
  <si>
    <t>Dvakratno kitanje in slikanje ometanih in betonskih sten s kakovostno disperzijsko barvo za bolj obremenjene notranje stenske in stropne površine, dobro pokrivno, z vsemi preddeli, transporti in potrebnim materialom.</t>
  </si>
  <si>
    <t>Dvakratno kitanje in slikanje betonskih stropov s kakovostno disperzijsko barvo za bolj obremenjene notranje stenske in stropne površine, dobro pokrivno, z vsemi preddeli, transporti in potrebnim materialom.</t>
  </si>
  <si>
    <t>Dvakratno kitanje in slikanje betonskih vidnih nosilcev s kakovostno disperzijsko barvo za bolj obremenjene notranje stenske in stropne površine, dobro pokrivno, z vsemi preddeli, transporti in potrebnim materialom.</t>
  </si>
  <si>
    <t>Dvakratno kitanje in slikanje stopniščnih ram in podestov s kakovostno disperzijsko barvo za bolj obremenjene notranje stenske in stropne površine, dobro pokrivno, z vsemi preddeli, transporti in potrebnim materialom.</t>
  </si>
  <si>
    <t>SLIKOPLESKARSKA DELA SKUPAJ:</t>
  </si>
  <si>
    <t>Izdelava fasade objekta z zaključnim tankoslojnim ometom. Vsa dela vključno izdelava vseh špalet, zaključkov in vogalov z vsem potrebnim materialom (zaključni profili,...).
Sestava:
- toplotne izolacija: toplotna izolacija iz lamelnih plošč iz mineralne volne deb. 16 cm, λ=0,040 WmK.
- podometni sloj, steklena mrežica, vmesni premaz
- izdelava zaključnega sloja, zrno 1,5 mm, ter s poudarjenimi deli z zrnom 2,5 mm v barvi po izboru projektanta. Zaključni sloj mora biti visoko hidrofoben s 
lastnostjo zmanjšanega oprijem delcev umazanije. 
Sistem mora biti prilagojen tipu toplotne izolacije in preverjen v kot celota.
Napr. StoTherm Mineral.</t>
  </si>
  <si>
    <t>Izdelava fasade cokla objekta z zaključnim  ometom. 
Vsa dela vključno izdelava vseh špalet, zaključkov in vogalov z vsem potrebnim materialom (zaključni profili,...).
- toplotna izolacija: ekstrudiran polistiren (XPS), deb. 16 cm
- 2x lepilo in mrežica
- izdelava zaključnega sloja iz hidravlične, vodonepropustne, elastične, tesnilne malte, v barvi po izboru projektanta.
Sistem mora biti prilagojen tipu toplotne izolacije.</t>
  </si>
  <si>
    <t>Izdelava fasade stropnih površin z zaključnim tankoslojnim ometom. Vsa dela vključno izdelava vseh zaključkov in vogalov z vsem potrebnim materialom (zaključni profili,...).
Sestava:
- toplotne izolacija: toplotna izolacija iz lamelnih plošč iz mineralne volne deb. 16 cm, λ=0,040 WmK.
- podometni sloj, steklena mrežica, vmesni premaz
- izdelava zaključnega sloja, zrno 1,5 mm, ter s poudarjenimi deli z zrnom 2,5 mm v barvi po izboru projektanta. Zaključni sloj mora biti visoko hidrofoben s 
lastnostjo zmanjšanega oprijem delcev umazanije. 
Sistem mora biti prilagojen tipu toplotne izolacije in preverjen v kot celota.
Napr. StoTherm Mineral.</t>
  </si>
  <si>
    <t>Izdelava fasade stropnih površin balkonov in teras z zaključnim tankoslojnim ometom. Vsa dela vključno izdelava vseh zaključkov in vogalov z vsem potrebnim materialom (zaključni profili,...).
Sestava:
- izdelava zaključnega sloja, zrno 1,5 mm, ter s poudarjenimi deli z zrnom 2,5 mm v barvi po izboru projektanta. Zaključni sloj mora biti visoko hidrofoben s 
lastnostjo zmanjšanega oprijem delcev umazanije. 
V ceni zajeti tudi potrebne predhodne sloje.
Napr. StoTherm Mineral.</t>
  </si>
  <si>
    <t>Izdelava fasade stenskih površin ograj balkonov in teras z zaključnim tankoslojnim ometom. Vsa dela vključno izdelava vseh zaključkov in vogalov z vsem potrebnim materialom (zaključni profili,...).
Sestava:
- izdelava zaključnega sloja, zrno 1,5 mm, ter s poudarjenimi deli z zrnom 2,5 mm v barvi po izboru projektanta. Zaključni sloj mora biti visoko hidrofoben s 
lastnostjo zmanjšanega oprijem delcev umazanije. 
V ceni zajeti tudi potrebne predhodne sloje.
Napr. StoTherm Mineral.</t>
  </si>
  <si>
    <t>Izdelava začasne fasade do izgradnje II. faze objekta z zaključnim tankoslojnim ometom. Vsa dela vključno izdelava vseh špalet, zaključkov in vogalov z vsem potrebnim materialom (zaključni profili,...).
Sestava:
- toplotne izolacija: toplotna izolacija iz lamelnih plošč iz mineralne volne deb. 16 cm, λ=0,040 WmK.
- podometni sloj, steklena mrežica, vmesni premaz
- izdelava zaključnega sloja, zrno 1,5 mm, ter s poudarjenimi deli z zrnom 2,5 mm v barvi po izboru projektanta. Zaključni sloj mora biti visoko hidrofoben s 
lastnostjo zmanjšanega oprijem delcev umazanije. 
Sistem mora biti prilagojen tipu toplotne izolacije in preverjen v kot celota.
Napr. StoTherm Mineral.</t>
  </si>
  <si>
    <t>Izdelava fasadne obloge zunanjih zidov s kamnito oblogo.
Kamnita zidana obloga deb. 10 cm se lepi in sidra v nosilni fasadni zid. 
Rege se zastičijo.</t>
  </si>
  <si>
    <t>FASADERSKA DELA SKUPAJ:</t>
  </si>
  <si>
    <t>Dobava in montaža gasilnih aparatov, vključno z montažo nosilcev za aparate in označitvijo.</t>
  </si>
  <si>
    <t xml:space="preserve"> - gasilni aparat tip S6</t>
  </si>
  <si>
    <t xml:space="preserve"> - gasilni aparat tip CO2</t>
  </si>
  <si>
    <t>Protipožarno tesnjenje prehodov instalacij skozi stene in plošče med požarnimi sektorji. Izvedba v skladu s požarnim elaboratom.</t>
  </si>
  <si>
    <t>GASILSKA OPREMA IN TESNENJE SKUPAJ:</t>
  </si>
  <si>
    <t>Izdelava načrta gradbišča, varnostnega načrta in dokumentacije za naknadna dela ter vsa ostala dela, ki jih izvede koordinator za varnost in zdravje pri delu v fazi priprave  projekta skladno z zahtevami veljavne zakonodaje.</t>
  </si>
  <si>
    <t>Strošek izvajanja nalog koordinatorja za varnost in zdravje pri delu v fazi izvedbe projekta skladno z zahtevami veljavne zakonodaje (tekoča koordinacija na gradbišču).</t>
  </si>
  <si>
    <t xml:space="preserve">Izdelava in predaja načrtov projekta izvedenih del - PID in projekt za vzdrževanje - POV. Izvajalec je dolžan evidentirati vse spremembe glede na PZI dokumentacijo in jih predati projektantu! </t>
  </si>
  <si>
    <t>Izdelava vse dokumentacije za izvedbo tehničnega pregleda in organiziranje tehničnega pregleda.</t>
  </si>
  <si>
    <t>PROJEKT SKUPAJ:</t>
  </si>
  <si>
    <t>C1</t>
  </si>
  <si>
    <t>REKAPITULACIJA ZUNANJE UREDITVE</t>
  </si>
  <si>
    <t>PREDDELA</t>
  </si>
  <si>
    <t xml:space="preserve">ZEMELJSKA DELA </t>
  </si>
  <si>
    <t>VOZIŠČNE KONSTRUKCIJE</t>
  </si>
  <si>
    <t>OBJEKTI</t>
  </si>
  <si>
    <t>HORTIKULTURA</t>
  </si>
  <si>
    <t>ODVODNJAVANJE</t>
  </si>
  <si>
    <t>OPREMA</t>
  </si>
  <si>
    <t>TUJE STORITVE</t>
  </si>
  <si>
    <t>ZAKLJUČNA IN NEPREDVIDENA DELA</t>
  </si>
  <si>
    <t>ZUNANJA UREDITEV SKUPAJ:</t>
  </si>
  <si>
    <t>Popis zunanje ureditve obsega zunanjo ureditev v območju gradbene parcele.</t>
  </si>
  <si>
    <t>Zakoličba okolja z zavarovanjem višin. 
Postavitev in zavarovanje prečnih  profilov.</t>
  </si>
  <si>
    <t>Postavitev in zavarovanje prečnih  profilov</t>
  </si>
  <si>
    <t>Zakoličba obstoječih instalacij in potrebni ukrepi za zavarovanje instalacij.</t>
  </si>
  <si>
    <t>Priprava terena  okoli objekta za gradnjo:
 - pridobitev cestnega zemljišča, ki ni v lasti investitorja, pridobitev upravnih dovoljenj za zaporo ceste, izdelava prometne signalizacije in plačilo občinske takse za celoten čas gradnje.</t>
  </si>
  <si>
    <t>Priprava gradbišča:
 - ograditev območja gradbišča s primerno ograjo
 - postavitev začasne prometne signalizacije, 
 - priprava terena za deponije, izdelava transportnih poti,... 
 - postavitev kontejnerjev, sanitarij in ostalih provizorijev 
- zagotovitev oskrbe gradbišča z vodo, kanalizacijo, električno energijo in šibkotočnimi instalacijami
- varnostni ukrepi, ukrepi za varovanje okolja, čuvajska služba
- postavitev gradbiščne table,
- ipd.
Izpolniti je vse zahteve iz načrta organizacije gradbišča  in varnostnega načrta!
Vključno z vsemi stroški za organizacijo gradbišča, zavarovanje gradbišča in ostale zakonske zahteve.</t>
  </si>
  <si>
    <t>PREDDELA SKUPAJ:</t>
  </si>
  <si>
    <t xml:space="preserve"> Pri izvajanju rušitvenih del, je potrebno dosledno upoštevati vse pogoje iz projekta. Med rušenjem obvezno preprečiti prašenje in ostale oblike onesnaževanja okolja.
 V ceni vseh postavk zajeti vsa pomožna dela, vsa zavarovanja rušitev, ves osnovni in pomožni material ter vse prenose in odvoze na stalno deponijo.
 Rušitev nevarnih gradbenih odpadkov in odstranitev nevarne opreme je izvajati z ustreznimi zaščitnimi sredstvi in predpisanimi ukrepi. V skladu z navodili koordinatorja za varstvo pri delu. Pri vseh rušitvah nosilnih elementov upoštevati vsa potrebna opiranja in podpiranja ter upoštevati navodila odgovornega projektanta gradbenih konstrukcij in nadzornika!
 V ceni postavk je zajeti tudi ločevanje, nakladanje, odvoz in odpadkov na stalno deponijo po predpisih ravnanja z odpadki, vključno s plačilom vseh komunalnih taks in drugih stroškov z deponiranja in predelovanja odpadkov in pridobivanjem evidenčnih listov in poročila o deponiranju gradbenih odpadkov in drugimi navodili iz Načrta gospodarjenja z gradbenimi odpadki.
Upoštevati je potrebno vse določbe veljavne zakonodaje.</t>
  </si>
  <si>
    <t>Odklop obstoječih instalacijskih priključkov z javnega omrežja:</t>
  </si>
  <si>
    <t>Odstranitev in rušenje obstoječih instalacijskih vodov.</t>
  </si>
  <si>
    <t>Rušenje obstoječe utrjene površine.</t>
  </si>
  <si>
    <t xml:space="preserve">Odvoz ruševin z gradbiščne deponije v stalno deponijo.
Upoštevati nakladanje, odvoz in odpadkov na stalno deponijo. </t>
  </si>
  <si>
    <t xml:space="preserve">Strošek plačila vseh komunalnih taks in drugih stroškov z deponiranjem in pridobivanjem poročila o deponiranju gradbenih odpadkov in drugimi navodili iz Načrta gospodarjenja z gradbenimi odpadki.
</t>
  </si>
  <si>
    <t>Široki izkop zemljine III. do IV. ktg. z odvozom na začasno deponijo.
Izkop do pod posteljice utrjenih površin.</t>
  </si>
  <si>
    <t>Planiranje in valjanje planuma spodnjega ustroja do točnosti +/- 3.0 cm v lahki zemljini. Zahtevana zgoščenost planuma spodnjega ustroja je 98 % po SPP.</t>
  </si>
  <si>
    <t xml:space="preserve">Humusiranje in zatravitev zelenic, vključno fina izravnava in oblikovanje terena, humuziranje, sejanje trave in vzdrževanje trave do zazalenitve.
Debelina humusa 15.0 cm. </t>
  </si>
  <si>
    <t>ZEMELJSKA DELA  SKUPAJ:</t>
  </si>
  <si>
    <r>
      <t>Izdelava nevezane nosilne plasti drobljenca D32, zahtevana nosilnost je E</t>
    </r>
    <r>
      <rPr>
        <vertAlign val="subscript"/>
        <sz val="10"/>
        <rFont val="Arial"/>
        <family val="2"/>
      </rPr>
      <t>v2</t>
    </r>
    <r>
      <rPr>
        <sz val="10"/>
        <rFont val="Arial"/>
        <family val="2"/>
      </rPr>
      <t>=100 MN/m2 .</t>
    </r>
  </si>
  <si>
    <r>
      <t>Izdelava nosilne plasti nad nasutjem vrtače iz cementno stabiliziranega peščenega sloja, zahtevana nosilnost je E</t>
    </r>
    <r>
      <rPr>
        <vertAlign val="subscript"/>
        <sz val="10"/>
        <rFont val="Arial"/>
        <family val="2"/>
      </rPr>
      <t>v2</t>
    </r>
    <r>
      <rPr>
        <sz val="10"/>
        <rFont val="Arial"/>
        <family val="2"/>
      </rPr>
      <t>=100 MN/m2 .</t>
    </r>
  </si>
  <si>
    <t>Fino planiranje planuma nevezane nosilne plasti pred vgrajevanjem vezane nosilne plasti.</t>
  </si>
  <si>
    <t>Izdelava zgornje nosilne plasti iz bituminizirane zmesi AC 22 base  B 70/100 A4 v debelini 6 cm.</t>
  </si>
  <si>
    <t>Izdelava obrabnozaporne plasti iz bituminizirane zmesi AC 8 surf  B 70/100 A4 v debelini 3 cm</t>
  </si>
  <si>
    <t>Izdelava obrabnozaporne plasti iz bituminizirane zmesi AC 8 surf  B 70/100 A4 v debelini  cm - pločnik</t>
  </si>
  <si>
    <t>Izdelava tlakovane obrabne plasti iz betonskih tlakovcev.
Tlakovci pravokotne oblike, dveh dimenzij, debeline 6 cm, dveh barv po izboru projektanta. 
Tlakovci se položijo na plast gramoznega ali kremenčevega peska, debeline 3 cm. Fugiranje s suho kremenčevo mivko.</t>
  </si>
  <si>
    <t>Vgraditev predfabriciranih dvignjenih betonskih robnikov 15/25/100 cm na betonski temelj.</t>
  </si>
  <si>
    <t>Vgraditev predfabriciranih dvignjenih betonskih robnikov 15/25/100 cm na betonski temelj položenih v krivini po predpisanem radiju.</t>
  </si>
  <si>
    <t>VOZIŠČNE KONSTRUKCIJE SKUPAJ:</t>
  </si>
  <si>
    <t>Dobava in postavitev žične panelne ograje h= 160 cm, s stebri v rastru 250 cm, vključno z izkopom, točkovnimi temelji, komplet z vsemi potrebnimi sestavnimi deli.
Paneli so zvarjeni iz jeklenih vroče cinkanih palic zaščitenih z elektrostatičnim prašnim nanosom barve in naknadnim pregretjem.</t>
  </si>
  <si>
    <t>Dobava in postavitev enokrilnih vrata za osebni prehod opremljenih s ključavnico in samodejnim zapiralom.  
 - dim. 120 x 160 cm 
Komplet, vključno z izkopom, točkovnimi temelji, komplet z vsemi potrebnimi sestavnimi deli.</t>
  </si>
  <si>
    <t>Dobava in montaža kompletnega nadstreška nad odpadki. Objekt je temeljen na pasovnih temeljih dim 40 x 80 cm.
Na betonskem podstavku tlorisne L oblike stoji jeklena vročecinkana in pleskana konzolna konstrukcija do višine 220 cm iz HOP 160 profilov.
Z dveh stani je prostor zaprt s paneli iz jeklene počevine.
Strešna konstrukcija je tudi jeklena in pokrita trapezno pločevino v naklonu 7 stopinj.
Komplet s talno ploščo, vsemi kleparskimi obrobami in žlebovi ter odvodnjavanjem.
Izdelati po načrtu.</t>
  </si>
  <si>
    <t>OBJEKTI SKUPAJ:</t>
  </si>
  <si>
    <t>Dobava sadik grmovnic, humusne mešanice, založnega gnojila ter okrasnega lubja in sajenje: Izkop jame 1.5 x premer korenin, priprave tal z odvozom materiala, dodajanje humusne mešanice, sajenje, dodajanje gnojila, zalivanje, dodajanje okrasnega lubja. Garancija eno rastno sezono.
Ocena.</t>
  </si>
  <si>
    <t>HORTIKULTURA SKUPAJ:</t>
  </si>
  <si>
    <t xml:space="preserve"> - fi 80 glob. 150, betonski pokrov fi 60 cm</t>
  </si>
  <si>
    <t>Dobava in vgraditev linijskega požiralnika iz tipskih montažnih kanalet širine 200 mm z vgrajenim padcem, z LTŽ rešetko, razred C 250</t>
  </si>
  <si>
    <t>ODVODNJAVANJE SKUPAJ:</t>
  </si>
  <si>
    <t>Izdelava prečne označbe na vozišču, tankoslojno z enokomponentno belo barvo, širina črte 10 cm.</t>
  </si>
  <si>
    <t>Izdelava ostale označbe na vozišču, tankoslojno z enokomponentno belo ali rumeno barvo. (prehod za pešce, oznaka invalid)</t>
  </si>
  <si>
    <t>Dobava in vgraditev trikotnega prometnega znaka a = 90 cm, vključno s stebričkom ø 64 mm, dolžine 3,5 m in betonskim temeljem ø 30/60 cm</t>
  </si>
  <si>
    <t>Dobava in vgraditev osmerokotnega prometnega znaka ø = 60 cm, vključno s stebričkom ø 64 mm, dolžine 3,5 m in betonskim temeljem ø 30/60 cm</t>
  </si>
  <si>
    <t>OPREMA SKUPAJ:</t>
  </si>
  <si>
    <t>Izdelava preizkusa vodotesnosti kanalizacije, cevi do fi 300 mm</t>
  </si>
  <si>
    <t>Izdelava preizkusa vodotesnosti kanalizacije.</t>
  </si>
  <si>
    <t>Izpiranje kanalizacije s specialnim vozilom in pregled s TV kamero.</t>
  </si>
  <si>
    <t>Izdelava geodetskega posnetka kanalizacije in vris v kataster. Projektantski nadzor pri izvajanju del</t>
  </si>
  <si>
    <t xml:space="preserve">Geomehanski nadzor pri izvajanju del </t>
  </si>
  <si>
    <t xml:space="preserve">Izdelava projekta izvedenih del. </t>
  </si>
  <si>
    <t>TUJE STORITVE SKUPAJ:</t>
  </si>
  <si>
    <t>Čiščenje gradbišča po končanih delih.</t>
  </si>
  <si>
    <t xml:space="preserve">Nepredvidena in dodatna dela, ki se pojavijo med gradnjo. Upoštevano 10 % vrednost vseh del. </t>
  </si>
  <si>
    <t>ZAKLJUČNA IN NEPREDVIDENA DELA SKUPAJ:</t>
  </si>
  <si>
    <t>NOVOGRADNJA OSNOVNE ŠOLE IN OTROŠKEGA VRTCA PODGRAD – 1. FAZA</t>
  </si>
  <si>
    <t>SKUPAJ GRADBENA IN OBRTNIŠKA DELA (A1+B1+C1)</t>
  </si>
  <si>
    <t>#</t>
  </si>
  <si>
    <t>OPIS</t>
  </si>
  <si>
    <t>vrednost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</si>
</sst>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SIT&quot;_-;\-* #,##0.00&quot; SIT&quot;_-;_-* \-??&quot; SIT&quot;_-;_-@_-"/>
    <numFmt numFmtId="165" formatCode="_-* #,##0.00\ _S_I_T_-;\-* #,##0.00\ _S_I_T_-;_-* \-??\ _S_I_T_-;_-@_-"/>
    <numFmt numFmtId="166" formatCode="_-* #,##0.00\ _€_-;\-* #,##0.00\ _€_-;_-* \-??\ _€_-;_-@_-"/>
    <numFmt numFmtId="167" formatCode="_-* #,##0\ _S_I_T_-;\-* #,##0\ _S_I_T_-;_-* &quot;- &quot;_S_I_T_-;_-@_-"/>
    <numFmt numFmtId="168" formatCode="_(* #,##0.00_);_(* \(#,##0.00\);_(* \-??_);_(@_)"/>
    <numFmt numFmtId="169" formatCode="_-* #,##0.00&quot; €&quot;_-;\-* #,##0.00&quot; €&quot;_-;_-* \-??&quot; €&quot;_-;_-@_-"/>
    <numFmt numFmtId="170" formatCode="#,##0.00&quot; €&quot;;\-#,##0.00&quot; €&quot;"/>
    <numFmt numFmtId="171" formatCode="_-* #,##0.0&quot; €&quot;_-;\-* #,##0.0&quot; €&quot;_-;_-* \-??&quot; €&quot;_-;_-@_-"/>
    <numFmt numFmtId="172" formatCode="#,##0.00_ ;[Red]\-#,##0.00\ "/>
    <numFmt numFmtId="173" formatCode="#,##0.00\ [$€-1]"/>
    <numFmt numFmtId="174" formatCode="0\."/>
    <numFmt numFmtId="175" formatCode="#,##0.00&quot; €&quot;"/>
    <numFmt numFmtId="176" formatCode="_-* #,##0.0\ _S_I_T_-;\-* #,##0.0\ _S_I_T_-;_-* \-??\ _S_I_T_-;_-@_-"/>
    <numFmt numFmtId="177" formatCode="&quot;True&quot;;&quot;True&quot;;&quot;False&quot;"/>
    <numFmt numFmtId="178" formatCode="&quot;On&quot;;&quot;On&quot;;&quot;Off&quot;"/>
    <numFmt numFmtId="179" formatCode="[$€-2]\ #,##0.00_);[Red]\([$€-2]\ #,##0.00\)"/>
  </numFmts>
  <fonts count="78">
    <font>
      <sz val="10"/>
      <name val="Arial"/>
      <family val="2"/>
    </font>
    <font>
      <sz val="11"/>
      <color indexed="8"/>
      <name val="Calibri"/>
      <family val="2"/>
    </font>
    <font>
      <sz val="11"/>
      <color indexed="8"/>
      <name val="Arial"/>
      <family val="2"/>
    </font>
    <font>
      <sz val="11"/>
      <color indexed="9"/>
      <name val="Calibri"/>
      <family val="2"/>
    </font>
    <font>
      <sz val="11"/>
      <color indexed="17"/>
      <name val="Calibri"/>
      <family val="2"/>
    </font>
    <font>
      <b/>
      <sz val="11"/>
      <color indexed="6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2"/>
      <color indexed="8"/>
      <name val="SSPalatino"/>
      <family val="0"/>
    </font>
    <font>
      <sz val="10"/>
      <name val="Arial CE"/>
      <family val="2"/>
    </font>
    <font>
      <sz val="11"/>
      <name val="Arial Narrow CE"/>
      <family val="2"/>
    </font>
    <font>
      <sz val="12"/>
      <name val="Times New Roman"/>
      <family val="1"/>
    </font>
    <font>
      <sz val="11"/>
      <color indexed="60"/>
      <name val="Calibri"/>
      <family val="2"/>
    </font>
    <font>
      <sz val="10"/>
      <name val="Mangal"/>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6"/>
      <color indexed="8"/>
      <name val="Arial"/>
      <family val="2"/>
    </font>
    <font>
      <b/>
      <sz val="14"/>
      <color indexed="8"/>
      <name val="Arial"/>
      <family val="2"/>
    </font>
    <font>
      <b/>
      <sz val="15"/>
      <color indexed="8"/>
      <name val="Arial"/>
      <family val="2"/>
    </font>
    <font>
      <b/>
      <sz val="11"/>
      <color indexed="16"/>
      <name val="Arial"/>
      <family val="2"/>
    </font>
    <font>
      <b/>
      <sz val="14"/>
      <name val="Arial"/>
      <family val="2"/>
    </font>
    <font>
      <b/>
      <sz val="11"/>
      <color indexed="8"/>
      <name val="Arial"/>
      <family val="2"/>
    </font>
    <font>
      <b/>
      <sz val="10"/>
      <name val="Arial"/>
      <family val="2"/>
    </font>
    <font>
      <b/>
      <sz val="12"/>
      <name val="Arial"/>
      <family val="2"/>
    </font>
    <font>
      <sz val="10"/>
      <color indexed="8"/>
      <name val="Arial"/>
      <family val="2"/>
    </font>
    <font>
      <sz val="12"/>
      <name val="Arial"/>
      <family val="2"/>
    </font>
    <font>
      <b/>
      <sz val="10"/>
      <color indexed="55"/>
      <name val="Arial"/>
      <family val="2"/>
    </font>
    <font>
      <sz val="10"/>
      <color indexed="55"/>
      <name val="Arial"/>
      <family val="2"/>
    </font>
    <font>
      <b/>
      <i/>
      <sz val="10"/>
      <color indexed="18"/>
      <name val="Arial"/>
      <family val="2"/>
    </font>
    <font>
      <b/>
      <i/>
      <sz val="10"/>
      <name val="Arial"/>
      <family val="2"/>
    </font>
    <font>
      <b/>
      <sz val="9"/>
      <name val="Arial"/>
      <family val="2"/>
    </font>
    <font>
      <b/>
      <sz val="10"/>
      <color indexed="9"/>
      <name val="Arial"/>
      <family val="2"/>
    </font>
    <font>
      <vertAlign val="superscript"/>
      <sz val="10"/>
      <name val="Arial"/>
      <family val="2"/>
    </font>
    <font>
      <sz val="10"/>
      <name val="Calibri"/>
      <family val="2"/>
    </font>
    <font>
      <vertAlign val="subscript"/>
      <sz val="10"/>
      <name val="Arial"/>
      <family val="2"/>
    </font>
    <font>
      <sz val="10"/>
      <color indexed="10"/>
      <name val="Arial"/>
      <family val="2"/>
    </font>
    <font>
      <sz val="11"/>
      <color indexed="8"/>
      <name val="Arial Narrow"/>
      <family val="2"/>
    </font>
    <font>
      <sz val="11"/>
      <color indexed="9"/>
      <name val="Arial Narrow"/>
      <family val="2"/>
    </font>
    <font>
      <sz val="11"/>
      <color indexed="17"/>
      <name val="Arial Narrow"/>
      <family val="2"/>
    </font>
    <font>
      <b/>
      <sz val="11"/>
      <color indexed="63"/>
      <name val="Arial Narrow"/>
      <family val="2"/>
    </font>
    <font>
      <b/>
      <sz val="18"/>
      <color indexed="62"/>
      <name val="Cambria"/>
      <family val="2"/>
    </font>
    <font>
      <b/>
      <sz val="15"/>
      <color indexed="62"/>
      <name val="Arial Narrow"/>
      <family val="2"/>
    </font>
    <font>
      <b/>
      <sz val="13"/>
      <color indexed="62"/>
      <name val="Arial Narrow"/>
      <family val="2"/>
    </font>
    <font>
      <b/>
      <sz val="11"/>
      <color indexed="62"/>
      <name val="Arial Narrow"/>
      <family val="2"/>
    </font>
    <font>
      <sz val="11"/>
      <color indexed="60"/>
      <name val="Arial Narrow"/>
      <family val="2"/>
    </font>
    <font>
      <sz val="11"/>
      <color indexed="10"/>
      <name val="Arial Narrow"/>
      <family val="2"/>
    </font>
    <font>
      <i/>
      <sz val="11"/>
      <color indexed="23"/>
      <name val="Arial Narrow"/>
      <family val="2"/>
    </font>
    <font>
      <sz val="11"/>
      <color indexed="52"/>
      <name val="Arial Narrow"/>
      <family val="2"/>
    </font>
    <font>
      <b/>
      <sz val="11"/>
      <color indexed="9"/>
      <name val="Arial Narrow"/>
      <family val="2"/>
    </font>
    <font>
      <b/>
      <sz val="11"/>
      <color indexed="52"/>
      <name val="Arial Narrow"/>
      <family val="2"/>
    </font>
    <font>
      <sz val="11"/>
      <color indexed="20"/>
      <name val="Arial Narrow"/>
      <family val="2"/>
    </font>
    <font>
      <sz val="11"/>
      <color indexed="62"/>
      <name val="Arial Narrow"/>
      <family val="2"/>
    </font>
    <font>
      <b/>
      <sz val="11"/>
      <color indexed="8"/>
      <name val="Arial Narrow"/>
      <family val="2"/>
    </font>
    <font>
      <sz val="11"/>
      <color theme="1"/>
      <name val="Arial Narrow"/>
      <family val="2"/>
    </font>
    <font>
      <sz val="11"/>
      <color theme="0"/>
      <name val="Arial Narrow"/>
      <family val="2"/>
    </font>
    <font>
      <sz val="11"/>
      <color rgb="FF006100"/>
      <name val="Arial Narrow"/>
      <family val="2"/>
    </font>
    <font>
      <b/>
      <sz val="11"/>
      <color rgb="FF3F3F3F"/>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9C6500"/>
      <name val="Arial Narrow"/>
      <family val="2"/>
    </font>
    <font>
      <sz val="11"/>
      <color rgb="FFFF0000"/>
      <name val="Arial Narrow"/>
      <family val="2"/>
    </font>
    <font>
      <i/>
      <sz val="11"/>
      <color rgb="FF7F7F7F"/>
      <name val="Arial Narrow"/>
      <family val="2"/>
    </font>
    <font>
      <sz val="11"/>
      <color rgb="FFFA7D00"/>
      <name val="Arial Narrow"/>
      <family val="2"/>
    </font>
    <font>
      <b/>
      <sz val="11"/>
      <color theme="0"/>
      <name val="Arial Narrow"/>
      <family val="2"/>
    </font>
    <font>
      <b/>
      <sz val="11"/>
      <color rgb="FFFA7D00"/>
      <name val="Arial Narrow"/>
      <family val="2"/>
    </font>
    <font>
      <sz val="11"/>
      <color rgb="FF9C0006"/>
      <name val="Arial Narrow"/>
      <family val="2"/>
    </font>
    <font>
      <sz val="11"/>
      <color rgb="FF3F3F76"/>
      <name val="Arial Narrow"/>
      <family val="2"/>
    </font>
    <font>
      <b/>
      <sz val="11"/>
      <color theme="1"/>
      <name val="Arial Narrow"/>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rgb="FFFFCC9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s>
  <cellStyleXfs count="2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1" fillId="3" borderId="0" applyNumberFormat="0" applyBorder="0" applyAlignment="0" applyProtection="0"/>
    <xf numFmtId="0" fontId="61" fillId="4" borderId="0" applyNumberFormat="0" applyBorder="0" applyAlignment="0" applyProtection="0"/>
    <xf numFmtId="0" fontId="1" fillId="5" borderId="0" applyNumberFormat="0" applyBorder="0" applyAlignment="0" applyProtection="0"/>
    <xf numFmtId="0" fontId="61" fillId="6" borderId="0" applyNumberFormat="0" applyBorder="0" applyAlignment="0" applyProtection="0"/>
    <xf numFmtId="0" fontId="1" fillId="7" borderId="0" applyNumberFormat="0" applyBorder="0" applyAlignment="0" applyProtection="0"/>
    <xf numFmtId="0" fontId="61" fillId="8" borderId="0" applyNumberFormat="0" applyBorder="0" applyAlignment="0" applyProtection="0"/>
    <xf numFmtId="0" fontId="1" fillId="9" borderId="0" applyNumberFormat="0" applyBorder="0" applyAlignment="0" applyProtection="0"/>
    <xf numFmtId="0" fontId="61" fillId="10" borderId="0" applyNumberFormat="0" applyBorder="0" applyAlignment="0" applyProtection="0"/>
    <xf numFmtId="0" fontId="1" fillId="11" borderId="0" applyNumberFormat="0" applyBorder="0" applyAlignment="0" applyProtection="0"/>
    <xf numFmtId="0" fontId="61" fillId="12" borderId="0" applyNumberFormat="0" applyBorder="0" applyAlignment="0" applyProtection="0"/>
    <xf numFmtId="0" fontId="1" fillId="13" borderId="0" applyNumberFormat="0" applyBorder="0" applyAlignment="0" applyProtection="0"/>
    <xf numFmtId="0" fontId="2" fillId="0" borderId="0">
      <alignment/>
      <protection/>
    </xf>
    <xf numFmtId="0" fontId="61" fillId="14" borderId="0" applyNumberFormat="0" applyBorder="0" applyAlignment="0" applyProtection="0"/>
    <xf numFmtId="0" fontId="1" fillId="15" borderId="0" applyNumberFormat="0" applyBorder="0" applyAlignment="0" applyProtection="0"/>
    <xf numFmtId="0" fontId="61" fillId="16" borderId="0" applyNumberFormat="0" applyBorder="0" applyAlignment="0" applyProtection="0"/>
    <xf numFmtId="0" fontId="1" fillId="17" borderId="0" applyNumberFormat="0" applyBorder="0" applyAlignment="0" applyProtection="0"/>
    <xf numFmtId="0" fontId="61" fillId="18" borderId="0" applyNumberFormat="0" applyBorder="0" applyAlignment="0" applyProtection="0"/>
    <xf numFmtId="0" fontId="1" fillId="19" borderId="0" applyNumberFormat="0" applyBorder="0" applyAlignment="0" applyProtection="0"/>
    <xf numFmtId="0" fontId="61" fillId="20" borderId="0" applyNumberFormat="0" applyBorder="0" applyAlignment="0" applyProtection="0"/>
    <xf numFmtId="0" fontId="1" fillId="9" borderId="0" applyNumberFormat="0" applyBorder="0" applyAlignment="0" applyProtection="0"/>
    <xf numFmtId="0" fontId="61" fillId="21" borderId="0" applyNumberFormat="0" applyBorder="0" applyAlignment="0" applyProtection="0"/>
    <xf numFmtId="0" fontId="1" fillId="15" borderId="0" applyNumberFormat="0" applyBorder="0" applyAlignment="0" applyProtection="0"/>
    <xf numFmtId="0" fontId="61" fillId="22"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3" fillId="25" borderId="0" applyNumberFormat="0" applyBorder="0" applyAlignment="0" applyProtection="0"/>
    <xf numFmtId="0" fontId="62" fillId="26" borderId="0" applyNumberFormat="0" applyBorder="0" applyAlignment="0" applyProtection="0"/>
    <xf numFmtId="0" fontId="3" fillId="17" borderId="0" applyNumberFormat="0" applyBorder="0" applyAlignment="0" applyProtection="0"/>
    <xf numFmtId="0" fontId="62" fillId="27" borderId="0" applyNumberFormat="0" applyBorder="0" applyAlignment="0" applyProtection="0"/>
    <xf numFmtId="0" fontId="3" fillId="19" borderId="0" applyNumberFormat="0" applyBorder="0" applyAlignment="0" applyProtection="0"/>
    <xf numFmtId="0" fontId="62" fillId="28" borderId="0" applyNumberFormat="0" applyBorder="0" applyAlignment="0" applyProtection="0"/>
    <xf numFmtId="0" fontId="3" fillId="29" borderId="0" applyNumberFormat="0" applyBorder="0" applyAlignment="0" applyProtection="0"/>
    <xf numFmtId="0" fontId="62" fillId="30" borderId="0" applyNumberFormat="0" applyBorder="0" applyAlignment="0" applyProtection="0"/>
    <xf numFmtId="0" fontId="3" fillId="31" borderId="0" applyNumberFormat="0" applyBorder="0" applyAlignment="0" applyProtection="0"/>
    <xf numFmtId="0" fontId="62" fillId="32" borderId="0" applyNumberFormat="0" applyBorder="0" applyAlignment="0" applyProtection="0"/>
    <xf numFmtId="0" fontId="3" fillId="33" borderId="0" applyNumberFormat="0" applyBorder="0" applyAlignment="0" applyProtection="0"/>
    <xf numFmtId="0" fontId="63" fillId="34" borderId="0" applyNumberFormat="0" applyBorder="0" applyAlignment="0" applyProtection="0"/>
    <xf numFmtId="0" fontId="4" fillId="7" borderId="0" applyNumberFormat="0" applyBorder="0" applyAlignment="0" applyProtection="0"/>
    <xf numFmtId="0" fontId="64" fillId="35" borderId="1" applyNumberFormat="0" applyAlignment="0" applyProtection="0"/>
    <xf numFmtId="0" fontId="5" fillId="36" borderId="2" applyNumberFormat="0" applyAlignment="0" applyProtection="0"/>
    <xf numFmtId="0" fontId="65" fillId="0" borderId="0" applyNumberFormat="0" applyFill="0" applyBorder="0" applyAlignment="0" applyProtection="0"/>
    <xf numFmtId="0" fontId="66" fillId="0" borderId="3" applyNumberFormat="0" applyFill="0" applyAlignment="0" applyProtection="0"/>
    <xf numFmtId="0" fontId="6" fillId="0" borderId="4" applyNumberFormat="0" applyFill="0" applyAlignment="0" applyProtection="0"/>
    <xf numFmtId="0" fontId="7" fillId="0" borderId="0" applyNumberFormat="0" applyFill="0" applyBorder="0" applyAlignment="0" applyProtection="0"/>
    <xf numFmtId="0" fontId="67" fillId="0" borderId="5" applyNumberFormat="0" applyFill="0" applyAlignment="0" applyProtection="0"/>
    <xf numFmtId="0" fontId="8" fillId="0" borderId="6" applyNumberFormat="0" applyFill="0" applyAlignment="0" applyProtection="0"/>
    <xf numFmtId="0" fontId="68" fillId="0" borderId="7" applyNumberFormat="0" applyFill="0" applyAlignment="0" applyProtection="0"/>
    <xf numFmtId="0" fontId="9" fillId="0" borderId="8" applyNumberFormat="0" applyFill="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69" fillId="37" borderId="0" applyNumberFormat="0" applyBorder="0" applyAlignment="0" applyProtection="0"/>
    <xf numFmtId="0" fontId="14" fillId="38" borderId="0" applyNumberFormat="0" applyBorder="0" applyAlignment="0" applyProtection="0"/>
    <xf numFmtId="0" fontId="11" fillId="0" borderId="0">
      <alignment/>
      <protection/>
    </xf>
    <xf numFmtId="9" fontId="0" fillId="0" borderId="0" applyFill="0" applyBorder="0" applyAlignment="0" applyProtection="0"/>
    <xf numFmtId="9" fontId="0" fillId="0" borderId="0" applyFill="0" applyBorder="0" applyAlignment="0" applyProtection="0"/>
    <xf numFmtId="9" fontId="15" fillId="0" borderId="0" applyFill="0" applyBorder="0" applyAlignment="0" applyProtection="0"/>
    <xf numFmtId="0" fontId="0" fillId="39" borderId="9" applyNumberFormat="0" applyFont="0" applyAlignment="0" applyProtection="0"/>
    <xf numFmtId="0" fontId="0" fillId="40" borderId="10" applyNumberFormat="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62" fillId="41" borderId="0" applyNumberFormat="0" applyBorder="0" applyAlignment="0" applyProtection="0"/>
    <xf numFmtId="0" fontId="3" fillId="42" borderId="0" applyNumberFormat="0" applyBorder="0" applyAlignment="0" applyProtection="0"/>
    <xf numFmtId="0" fontId="62" fillId="43" borderId="0" applyNumberFormat="0" applyBorder="0" applyAlignment="0" applyProtection="0"/>
    <xf numFmtId="0" fontId="3" fillId="44" borderId="0" applyNumberFormat="0" applyBorder="0" applyAlignment="0" applyProtection="0"/>
    <xf numFmtId="0" fontId="62" fillId="45" borderId="0" applyNumberFormat="0" applyBorder="0" applyAlignment="0" applyProtection="0"/>
    <xf numFmtId="0" fontId="3" fillId="46" borderId="0" applyNumberFormat="0" applyBorder="0" applyAlignment="0" applyProtection="0"/>
    <xf numFmtId="0" fontId="62" fillId="47" borderId="0" applyNumberFormat="0" applyBorder="0" applyAlignment="0" applyProtection="0"/>
    <xf numFmtId="0" fontId="3" fillId="29" borderId="0" applyNumberFormat="0" applyBorder="0" applyAlignment="0" applyProtection="0"/>
    <xf numFmtId="0" fontId="62" fillId="48" borderId="0" applyNumberFormat="0" applyBorder="0" applyAlignment="0" applyProtection="0"/>
    <xf numFmtId="0" fontId="3" fillId="31" borderId="0" applyNumberFormat="0" applyBorder="0" applyAlignment="0" applyProtection="0"/>
    <xf numFmtId="0" fontId="62" fillId="49" borderId="0" applyNumberFormat="0" applyBorder="0" applyAlignment="0" applyProtection="0"/>
    <xf numFmtId="0" fontId="3" fillId="50" borderId="0" applyNumberFormat="0" applyBorder="0" applyAlignment="0" applyProtection="0"/>
    <xf numFmtId="0" fontId="72" fillId="0" borderId="11" applyNumberFormat="0" applyFill="0" applyAlignment="0" applyProtection="0"/>
    <xf numFmtId="0" fontId="18" fillId="0" borderId="12" applyNumberFormat="0" applyFill="0" applyAlignment="0" applyProtection="0"/>
    <xf numFmtId="0" fontId="73" fillId="51" borderId="13" applyNumberFormat="0" applyAlignment="0" applyProtection="0"/>
    <xf numFmtId="0" fontId="19" fillId="52" borderId="14" applyNumberFormat="0" applyAlignment="0" applyProtection="0"/>
    <xf numFmtId="0" fontId="74" fillId="35" borderId="15" applyNumberFormat="0" applyAlignment="0" applyProtection="0"/>
    <xf numFmtId="0" fontId="20" fillId="36" borderId="16" applyNumberFormat="0" applyAlignment="0" applyProtection="0"/>
    <xf numFmtId="0" fontId="75" fillId="53" borderId="0" applyNumberFormat="0" applyBorder="0" applyAlignment="0" applyProtection="0"/>
    <xf numFmtId="0" fontId="21" fillId="5" borderId="0" applyNumberFormat="0" applyBorder="0" applyAlignment="0" applyProtection="0"/>
    <xf numFmtId="0" fontId="13" fillId="0" borderId="0">
      <alignment/>
      <protection/>
    </xf>
    <xf numFmtId="44" fontId="0" fillId="0" borderId="0" applyFill="0" applyBorder="0" applyAlignment="0" applyProtection="0"/>
    <xf numFmtId="42" fontId="0"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0"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6"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65"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4" fontId="11"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0" fontId="76" fillId="54" borderId="15" applyNumberFormat="0" applyAlignment="0" applyProtection="0"/>
    <xf numFmtId="0" fontId="22" fillId="13" borderId="16" applyNumberFormat="0" applyAlignment="0" applyProtection="0"/>
    <xf numFmtId="0" fontId="77" fillId="0" borderId="17" applyNumberFormat="0" applyFill="0" applyAlignment="0" applyProtection="0"/>
    <xf numFmtId="0" fontId="23" fillId="0" borderId="18" applyNumberFormat="0" applyFill="0" applyAlignment="0" applyProtection="0"/>
  </cellStyleXfs>
  <cellXfs count="276">
    <xf numFmtId="0" fontId="0" fillId="0" borderId="0" xfId="0" applyAlignment="1">
      <alignment/>
    </xf>
    <xf numFmtId="0" fontId="2" fillId="0" borderId="0" xfId="0" applyFont="1" applyAlignment="1">
      <alignment/>
    </xf>
    <xf numFmtId="49" fontId="25" fillId="0" borderId="0" xfId="0" applyNumberFormat="1" applyFont="1" applyAlignment="1">
      <alignment horizontal="left" vertical="top" wrapText="1"/>
    </xf>
    <xf numFmtId="0" fontId="27" fillId="0" borderId="0" xfId="0" applyFont="1" applyAlignment="1">
      <alignment/>
    </xf>
    <xf numFmtId="169" fontId="2" fillId="0" borderId="0" xfId="0" applyNumberFormat="1" applyFont="1" applyAlignment="1">
      <alignment horizontal="right"/>
    </xf>
    <xf numFmtId="0" fontId="28" fillId="0" borderId="0" xfId="0" applyFont="1" applyAlignment="1">
      <alignment horizontal="left" vertical="center"/>
    </xf>
    <xf numFmtId="0" fontId="29" fillId="0" borderId="0" xfId="0" applyFont="1" applyAlignment="1">
      <alignment horizontal="center" vertical="center" wrapText="1"/>
    </xf>
    <xf numFmtId="169" fontId="29" fillId="0" borderId="0" xfId="0" applyNumberFormat="1" applyFont="1" applyAlignment="1">
      <alignment horizontal="right"/>
    </xf>
    <xf numFmtId="0" fontId="27" fillId="0" borderId="19" xfId="0" applyFont="1" applyBorder="1" applyAlignment="1">
      <alignment/>
    </xf>
    <xf numFmtId="0" fontId="2" fillId="0" borderId="19" xfId="0" applyFont="1" applyBorder="1" applyAlignment="1">
      <alignment vertical="center"/>
    </xf>
    <xf numFmtId="170" fontId="2" fillId="0" borderId="19" xfId="0" applyNumberFormat="1" applyFont="1" applyBorder="1" applyAlignment="1">
      <alignment horizontal="right" vertical="center"/>
    </xf>
    <xf numFmtId="0" fontId="29" fillId="0" borderId="0" xfId="0" applyFont="1" applyBorder="1" applyAlignment="1">
      <alignment vertical="center"/>
    </xf>
    <xf numFmtId="0" fontId="2" fillId="0" borderId="0" xfId="0" applyFont="1" applyBorder="1" applyAlignment="1">
      <alignment vertical="center"/>
    </xf>
    <xf numFmtId="170" fontId="2" fillId="0" borderId="0" xfId="0" applyNumberFormat="1" applyFont="1" applyBorder="1" applyAlignment="1">
      <alignment horizontal="right" vertical="center"/>
    </xf>
    <xf numFmtId="0" fontId="2" fillId="0" borderId="0" xfId="0" applyFont="1" applyBorder="1" applyAlignment="1">
      <alignment horizontal="right" vertical="center"/>
    </xf>
    <xf numFmtId="0" fontId="27" fillId="0" borderId="0" xfId="0" applyFont="1" applyBorder="1" applyAlignment="1">
      <alignment/>
    </xf>
    <xf numFmtId="49" fontId="2" fillId="0" borderId="0" xfId="0" applyNumberFormat="1" applyFont="1" applyBorder="1" applyAlignment="1">
      <alignment vertical="center"/>
    </xf>
    <xf numFmtId="0" fontId="2" fillId="0" borderId="0" xfId="0" applyFont="1" applyBorder="1" applyAlignment="1">
      <alignment/>
    </xf>
    <xf numFmtId="169" fontId="29" fillId="0" borderId="0" xfId="0" applyNumberFormat="1" applyFont="1" applyBorder="1" applyAlignment="1">
      <alignment horizontal="right"/>
    </xf>
    <xf numFmtId="169" fontId="2" fillId="0" borderId="0" xfId="0" applyNumberFormat="1" applyFont="1" applyAlignment="1">
      <alignment horizontal="left"/>
    </xf>
    <xf numFmtId="169" fontId="0" fillId="0" borderId="0" xfId="0" applyNumberFormat="1" applyFont="1" applyFill="1" applyBorder="1" applyAlignment="1" applyProtection="1">
      <alignment horizontal="right" wrapText="1"/>
      <protection/>
    </xf>
    <xf numFmtId="49" fontId="0" fillId="0" borderId="0" xfId="0" applyNumberFormat="1" applyFont="1" applyFill="1" applyBorder="1" applyAlignment="1" applyProtection="1">
      <alignment/>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protection/>
    </xf>
    <xf numFmtId="4"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locked="0"/>
    </xf>
    <xf numFmtId="0" fontId="0" fillId="0" borderId="0" xfId="0" applyFont="1" applyFill="1" applyBorder="1" applyAlignment="1" applyProtection="1">
      <alignment horizontal="left" vertical="top" wrapText="1"/>
      <protection/>
    </xf>
    <xf numFmtId="49" fontId="0" fillId="0" borderId="0" xfId="0" applyNumberFormat="1" applyFont="1" applyFill="1" applyBorder="1" applyAlignment="1" applyProtection="1">
      <alignment horizontal="left" vertical="top"/>
      <protection/>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horizontal="right"/>
      <protection/>
    </xf>
    <xf numFmtId="4" fontId="0" fillId="0" borderId="0" xfId="0" applyNumberFormat="1" applyFont="1" applyFill="1" applyBorder="1" applyAlignment="1" applyProtection="1">
      <alignment horizontal="right" wrapText="1"/>
      <protection/>
    </xf>
    <xf numFmtId="4" fontId="0" fillId="0" borderId="0" xfId="228" applyNumberFormat="1" applyFont="1" applyFill="1" applyBorder="1" applyAlignment="1" applyProtection="1">
      <alignment horizontal="right" wrapText="1"/>
      <protection locked="0"/>
    </xf>
    <xf numFmtId="49" fontId="0" fillId="0" borderId="0" xfId="0" applyNumberFormat="1" applyFont="1" applyFill="1" applyBorder="1" applyAlignment="1" applyProtection="1">
      <alignment horizontal="left" vertical="top" wrapText="1"/>
      <protection/>
    </xf>
    <xf numFmtId="0" fontId="30" fillId="0" borderId="0" xfId="0" applyFont="1" applyFill="1" applyBorder="1" applyAlignment="1" applyProtection="1">
      <alignment vertical="top" wrapText="1"/>
      <protection/>
    </xf>
    <xf numFmtId="169" fontId="30" fillId="0" borderId="0" xfId="199" applyNumberFormat="1" applyFont="1" applyFill="1" applyBorder="1" applyAlignment="1" applyProtection="1">
      <alignment horizontal="right"/>
      <protection/>
    </xf>
    <xf numFmtId="0" fontId="30" fillId="0" borderId="0" xfId="0" applyFont="1" applyFill="1" applyBorder="1" applyAlignment="1" applyProtection="1">
      <alignment vertical="top"/>
      <protection/>
    </xf>
    <xf numFmtId="4" fontId="30" fillId="0" borderId="0" xfId="228" applyNumberFormat="1" applyFont="1" applyFill="1" applyBorder="1" applyAlignment="1" applyProtection="1">
      <alignment horizontal="right"/>
      <protection/>
    </xf>
    <xf numFmtId="4" fontId="30" fillId="0" borderId="0" xfId="228" applyNumberFormat="1" applyFont="1" applyFill="1" applyBorder="1" applyAlignment="1" applyProtection="1">
      <alignment horizontal="right"/>
      <protection locked="0"/>
    </xf>
    <xf numFmtId="169" fontId="0" fillId="0" borderId="0" xfId="199" applyNumberFormat="1" applyFont="1" applyFill="1" applyBorder="1" applyAlignment="1" applyProtection="1">
      <alignment horizontal="right"/>
      <protection/>
    </xf>
    <xf numFmtId="4" fontId="0" fillId="0" borderId="0" xfId="228" applyNumberFormat="1" applyFont="1" applyFill="1" applyBorder="1" applyAlignment="1" applyProtection="1">
      <alignment horizontal="right"/>
      <protection/>
    </xf>
    <xf numFmtId="4" fontId="0" fillId="0" borderId="0" xfId="228" applyNumberFormat="1" applyFont="1" applyFill="1" applyBorder="1" applyAlignment="1" applyProtection="1">
      <alignment horizontal="right"/>
      <protection locked="0"/>
    </xf>
    <xf numFmtId="49" fontId="0" fillId="0" borderId="0" xfId="0" applyNumberFormat="1" applyFont="1" applyFill="1" applyBorder="1" applyAlignment="1" applyProtection="1">
      <alignment horizontal="center" vertical="top"/>
      <protection/>
    </xf>
    <xf numFmtId="49" fontId="0" fillId="0" borderId="0" xfId="0" applyNumberFormat="1" applyFont="1" applyFill="1" applyBorder="1" applyAlignment="1" applyProtection="1">
      <alignment vertical="top"/>
      <protection/>
    </xf>
    <xf numFmtId="49" fontId="0" fillId="0" borderId="0" xfId="0" applyNumberFormat="1" applyFont="1" applyFill="1" applyBorder="1" applyAlignment="1" applyProtection="1">
      <alignment horizontal="right" vertical="top"/>
      <protection/>
    </xf>
    <xf numFmtId="169" fontId="31" fillId="0" borderId="0" xfId="0" applyNumberFormat="1" applyFont="1" applyFill="1" applyBorder="1" applyAlignment="1" applyProtection="1">
      <alignment horizontal="right"/>
      <protection/>
    </xf>
    <xf numFmtId="0" fontId="32" fillId="0" borderId="0" xfId="0" applyFont="1" applyFill="1" applyBorder="1" applyAlignment="1" applyProtection="1">
      <alignment vertical="center" wrapText="1"/>
      <protection/>
    </xf>
    <xf numFmtId="49" fontId="31" fillId="0" borderId="0" xfId="0" applyNumberFormat="1" applyFont="1" applyFill="1" applyBorder="1" applyAlignment="1" applyProtection="1">
      <alignment horizontal="left"/>
      <protection/>
    </xf>
    <xf numFmtId="4" fontId="31" fillId="0" borderId="0" xfId="0" applyNumberFormat="1" applyFont="1" applyFill="1" applyBorder="1" applyAlignment="1" applyProtection="1">
      <alignment horizontal="left"/>
      <protection/>
    </xf>
    <xf numFmtId="4" fontId="30" fillId="0" borderId="0" xfId="0" applyNumberFormat="1" applyFont="1" applyFill="1" applyBorder="1" applyAlignment="1" applyProtection="1">
      <alignment horizontal="right"/>
      <protection locked="0"/>
    </xf>
    <xf numFmtId="0" fontId="33" fillId="0" borderId="0" xfId="0" applyFont="1" applyFill="1" applyBorder="1" applyAlignment="1" applyProtection="1">
      <alignment horizontal="left" vertical="top" wrapText="1"/>
      <protection/>
    </xf>
    <xf numFmtId="169" fontId="0" fillId="0" borderId="0" xfId="0" applyNumberFormat="1" applyFont="1" applyFill="1" applyBorder="1" applyAlignment="1" applyProtection="1">
      <alignment horizontal="right"/>
      <protection/>
    </xf>
    <xf numFmtId="49" fontId="0" fillId="0" borderId="0" xfId="0" applyNumberFormat="1" applyFont="1" applyFill="1" applyBorder="1" applyAlignment="1" applyProtection="1">
      <alignment horizontal="left"/>
      <protection/>
    </xf>
    <xf numFmtId="4" fontId="0" fillId="0" borderId="0" xfId="0" applyNumberFormat="1" applyFont="1" applyFill="1" applyBorder="1" applyAlignment="1" applyProtection="1">
      <alignment horizontal="right"/>
      <protection locked="0"/>
    </xf>
    <xf numFmtId="49" fontId="31" fillId="0" borderId="0" xfId="0" applyNumberFormat="1" applyFont="1" applyFill="1" applyBorder="1" applyAlignment="1" applyProtection="1">
      <alignment/>
      <protection/>
    </xf>
    <xf numFmtId="0" fontId="31" fillId="0" borderId="0" xfId="0" applyFont="1" applyFill="1" applyBorder="1" applyAlignment="1" applyProtection="1">
      <alignment vertical="top"/>
      <protection/>
    </xf>
    <xf numFmtId="49" fontId="0" fillId="0" borderId="0" xfId="0" applyNumberFormat="1" applyFont="1" applyFill="1" applyBorder="1" applyAlignment="1" applyProtection="1">
      <alignment horizontal="right"/>
      <protection/>
    </xf>
    <xf numFmtId="49" fontId="30" fillId="0" borderId="0" xfId="0" applyNumberFormat="1" applyFont="1" applyFill="1" applyBorder="1" applyAlignment="1" applyProtection="1">
      <alignment vertical="top"/>
      <protection/>
    </xf>
    <xf numFmtId="171" fontId="0" fillId="0" borderId="0" xfId="0" applyNumberFormat="1" applyFont="1" applyFill="1" applyBorder="1" applyAlignment="1" applyProtection="1">
      <alignment horizontal="right" wrapText="1"/>
      <protection locked="0"/>
    </xf>
    <xf numFmtId="4" fontId="0" fillId="0" borderId="0" xfId="0" applyNumberFormat="1" applyFont="1" applyFill="1" applyBorder="1" applyAlignment="1" applyProtection="1">
      <alignment horizontal="left" vertical="top" wrapText="1"/>
      <protection locked="0"/>
    </xf>
    <xf numFmtId="169" fontId="30" fillId="0" borderId="0" xfId="0" applyNumberFormat="1" applyFont="1" applyFill="1" applyBorder="1" applyAlignment="1" applyProtection="1">
      <alignment horizontal="right" wrapText="1"/>
      <protection/>
    </xf>
    <xf numFmtId="49" fontId="30" fillId="0" borderId="0" xfId="0" applyNumberFormat="1" applyFont="1" applyFill="1" applyBorder="1" applyAlignment="1" applyProtection="1">
      <alignment horizontal="left" vertical="top"/>
      <protection/>
    </xf>
    <xf numFmtId="0" fontId="30" fillId="0" borderId="0" xfId="0" applyFont="1" applyFill="1" applyBorder="1" applyAlignment="1" applyProtection="1">
      <alignment horizontal="right"/>
      <protection/>
    </xf>
    <xf numFmtId="4" fontId="30" fillId="0" borderId="0" xfId="0" applyNumberFormat="1" applyFont="1" applyFill="1" applyBorder="1" applyAlignment="1" applyProtection="1">
      <alignment horizontal="right" wrapText="1"/>
      <protection/>
    </xf>
    <xf numFmtId="172" fontId="30" fillId="0" borderId="0" xfId="0" applyNumberFormat="1" applyFont="1" applyFill="1" applyBorder="1" applyAlignment="1" applyProtection="1">
      <alignment horizontal="right" wrapText="1"/>
      <protection locked="0"/>
    </xf>
    <xf numFmtId="171" fontId="30" fillId="0" borderId="0" xfId="0" applyNumberFormat="1" applyFont="1" applyFill="1" applyBorder="1" applyAlignment="1" applyProtection="1">
      <alignment horizontal="right" wrapText="1"/>
      <protection locked="0"/>
    </xf>
    <xf numFmtId="0" fontId="30" fillId="0" borderId="0" xfId="0" applyFont="1" applyFill="1" applyBorder="1" applyAlignment="1" applyProtection="1">
      <alignment horizontal="left" vertical="top" wrapText="1"/>
      <protection/>
    </xf>
    <xf numFmtId="4" fontId="0" fillId="0" borderId="0" xfId="228" applyNumberFormat="1" applyFont="1" applyFill="1" applyBorder="1" applyAlignment="1" applyProtection="1">
      <alignment horizontal="right" wrapText="1"/>
      <protection/>
    </xf>
    <xf numFmtId="169" fontId="34" fillId="0" borderId="0" xfId="0" applyNumberFormat="1" applyFont="1" applyFill="1" applyBorder="1" applyAlignment="1" applyProtection="1">
      <alignment horizontal="left" vertical="top"/>
      <protection/>
    </xf>
    <xf numFmtId="49" fontId="35" fillId="0" borderId="0" xfId="0" applyNumberFormat="1" applyFont="1" applyFill="1" applyBorder="1" applyAlignment="1" applyProtection="1">
      <alignment horizontal="left" vertical="top"/>
      <protection/>
    </xf>
    <xf numFmtId="0" fontId="34" fillId="0" borderId="0" xfId="0" applyFont="1" applyFill="1" applyBorder="1" applyAlignment="1" applyProtection="1">
      <alignment vertical="top" wrapText="1"/>
      <protection/>
    </xf>
    <xf numFmtId="0" fontId="35" fillId="0" borderId="0" xfId="0" applyFont="1" applyFill="1" applyBorder="1" applyAlignment="1" applyProtection="1">
      <alignment horizontal="right"/>
      <protection/>
    </xf>
    <xf numFmtId="4" fontId="35" fillId="0" borderId="0" xfId="0" applyNumberFormat="1" applyFont="1" applyFill="1" applyBorder="1" applyAlignment="1" applyProtection="1">
      <alignment horizontal="right" wrapText="1"/>
      <protection/>
    </xf>
    <xf numFmtId="173" fontId="35" fillId="0" borderId="0" xfId="199" applyNumberFormat="1" applyFont="1" applyFill="1" applyBorder="1" applyAlignment="1" applyProtection="1">
      <alignment horizontal="right" wrapText="1"/>
      <protection locked="0"/>
    </xf>
    <xf numFmtId="49" fontId="36" fillId="0" borderId="0" xfId="0" applyNumberFormat="1" applyFont="1" applyFill="1" applyBorder="1" applyAlignment="1" applyProtection="1">
      <alignment vertical="top"/>
      <protection/>
    </xf>
    <xf numFmtId="0" fontId="36" fillId="0" borderId="0" xfId="0" applyFont="1" applyFill="1" applyBorder="1" applyAlignment="1" applyProtection="1">
      <alignment horizontal="right" wrapText="1"/>
      <protection/>
    </xf>
    <xf numFmtId="4" fontId="36" fillId="0" borderId="0" xfId="228" applyNumberFormat="1" applyFont="1" applyFill="1" applyBorder="1" applyAlignment="1" applyProtection="1">
      <alignment horizontal="center" wrapText="1"/>
      <protection/>
    </xf>
    <xf numFmtId="173" fontId="36" fillId="0" borderId="0" xfId="199" applyNumberFormat="1" applyFont="1" applyFill="1" applyBorder="1" applyAlignment="1" applyProtection="1">
      <alignment horizontal="right" wrapText="1"/>
      <protection locked="0"/>
    </xf>
    <xf numFmtId="169" fontId="37" fillId="0" borderId="0" xfId="199" applyNumberFormat="1" applyFont="1" applyFill="1" applyBorder="1" applyAlignment="1" applyProtection="1">
      <alignment horizontal="right" wrapText="1"/>
      <protection/>
    </xf>
    <xf numFmtId="49" fontId="37" fillId="0" borderId="0" xfId="0" applyNumberFormat="1" applyFont="1" applyFill="1" applyBorder="1" applyAlignment="1" applyProtection="1">
      <alignment vertical="top" wrapText="1"/>
      <protection/>
    </xf>
    <xf numFmtId="0" fontId="37" fillId="0" borderId="0" xfId="0" applyFont="1" applyFill="1" applyBorder="1" applyAlignment="1" applyProtection="1">
      <alignment horizontal="right" wrapText="1"/>
      <protection/>
    </xf>
    <xf numFmtId="4" fontId="37" fillId="0" borderId="0" xfId="228" applyNumberFormat="1" applyFont="1" applyFill="1" applyBorder="1" applyAlignment="1" applyProtection="1">
      <alignment horizontal="right" wrapText="1"/>
      <protection/>
    </xf>
    <xf numFmtId="4" fontId="37" fillId="0" borderId="0" xfId="228" applyNumberFormat="1" applyFont="1" applyFill="1" applyBorder="1" applyAlignment="1" applyProtection="1">
      <alignment horizontal="right" wrapText="1"/>
      <protection locked="0"/>
    </xf>
    <xf numFmtId="49" fontId="30" fillId="0" borderId="0" xfId="0" applyNumberFormat="1" applyFont="1" applyFill="1" applyBorder="1" applyAlignment="1" applyProtection="1">
      <alignment horizontal="left" vertical="top" wrapText="1"/>
      <protection/>
    </xf>
    <xf numFmtId="49" fontId="30" fillId="0" borderId="0" xfId="0" applyNumberFormat="1" applyFont="1" applyFill="1" applyBorder="1" applyAlignment="1" applyProtection="1">
      <alignment vertical="top" wrapText="1"/>
      <protection/>
    </xf>
    <xf numFmtId="0" fontId="30" fillId="0" borderId="0" xfId="0" applyFont="1" applyFill="1" applyBorder="1" applyAlignment="1" applyProtection="1">
      <alignment horizontal="right" wrapText="1"/>
      <protection/>
    </xf>
    <xf numFmtId="4" fontId="30" fillId="0" borderId="0" xfId="228" applyNumberFormat="1" applyFont="1" applyFill="1" applyBorder="1" applyAlignment="1" applyProtection="1">
      <alignment horizontal="right" wrapText="1"/>
      <protection/>
    </xf>
    <xf numFmtId="4" fontId="30" fillId="0" borderId="0" xfId="228" applyNumberFormat="1" applyFont="1" applyFill="1" applyBorder="1" applyAlignment="1" applyProtection="1">
      <alignment horizontal="right" wrapText="1"/>
      <protection locked="0"/>
    </xf>
    <xf numFmtId="4" fontId="0" fillId="0" borderId="0" xfId="0" applyNumberFormat="1" applyFont="1" applyFill="1" applyBorder="1" applyAlignment="1" applyProtection="1">
      <alignment horizontal="left" vertical="top" wrapText="1"/>
      <protection/>
    </xf>
    <xf numFmtId="49" fontId="0" fillId="0" borderId="0" xfId="0" applyNumberFormat="1" applyFont="1" applyFill="1" applyBorder="1" applyAlignment="1" applyProtection="1">
      <alignment vertical="top" wrapText="1"/>
      <protection/>
    </xf>
    <xf numFmtId="0" fontId="0" fillId="0" borderId="0" xfId="0" applyFont="1" applyFill="1" applyBorder="1" applyAlignment="1" applyProtection="1">
      <alignment horizontal="right" wrapText="1"/>
      <protection/>
    </xf>
    <xf numFmtId="4" fontId="0" fillId="0" borderId="0" xfId="199" applyNumberFormat="1" applyFont="1" applyFill="1" applyBorder="1" applyAlignment="1" applyProtection="1">
      <alignment horizontal="right"/>
      <protection locked="0"/>
    </xf>
    <xf numFmtId="49" fontId="0" fillId="0" borderId="0" xfId="0" applyNumberFormat="1" applyFont="1" applyFill="1" applyBorder="1" applyAlignment="1" applyProtection="1">
      <alignment horizontal="right" vertical="top" wrapText="1"/>
      <protection/>
    </xf>
    <xf numFmtId="169" fontId="30" fillId="0" borderId="0" xfId="199" applyNumberFormat="1" applyFont="1" applyFill="1" applyBorder="1" applyAlignment="1" applyProtection="1">
      <alignment horizontal="right" wrapText="1"/>
      <protection/>
    </xf>
    <xf numFmtId="49" fontId="38" fillId="0" borderId="0" xfId="0" applyNumberFormat="1" applyFont="1" applyFill="1" applyBorder="1" applyAlignment="1" applyProtection="1">
      <alignment vertical="top" wrapText="1"/>
      <protection/>
    </xf>
    <xf numFmtId="0" fontId="0" fillId="0" borderId="0" xfId="0" applyFont="1" applyFill="1" applyAlignment="1" applyProtection="1">
      <alignment horizontal="left" vertical="top" wrapText="1"/>
      <protection/>
    </xf>
    <xf numFmtId="4" fontId="0" fillId="0" borderId="0" xfId="154" applyNumberFormat="1" applyFont="1" applyFill="1" applyBorder="1" applyAlignment="1" applyProtection="1">
      <alignment horizontal="right" wrapText="1"/>
      <protection/>
    </xf>
    <xf numFmtId="175" fontId="0" fillId="0" borderId="0" xfId="154" applyNumberFormat="1" applyFont="1" applyFill="1" applyBorder="1" applyAlignment="1" applyProtection="1">
      <alignment horizontal="right" wrapText="1"/>
      <protection locked="0"/>
    </xf>
    <xf numFmtId="4" fontId="31" fillId="0" borderId="20" xfId="228" applyNumberFormat="1" applyFont="1" applyFill="1" applyBorder="1" applyAlignment="1" applyProtection="1">
      <alignment horizontal="right" wrapText="1"/>
      <protection/>
    </xf>
    <xf numFmtId="0" fontId="31" fillId="0" borderId="20" xfId="0" applyFont="1" applyFill="1" applyBorder="1" applyAlignment="1" applyProtection="1">
      <alignment horizontal="left" wrapText="1"/>
      <protection/>
    </xf>
    <xf numFmtId="175" fontId="31" fillId="0" borderId="20" xfId="228" applyNumberFormat="1" applyFont="1" applyFill="1" applyBorder="1" applyAlignment="1" applyProtection="1">
      <alignment horizontal="right" wrapText="1"/>
      <protection locked="0"/>
    </xf>
    <xf numFmtId="0" fontId="31" fillId="0" borderId="0" xfId="0" applyFont="1" applyFill="1" applyBorder="1" applyAlignment="1" applyProtection="1">
      <alignment horizontal="left" vertical="top" wrapText="1"/>
      <protection/>
    </xf>
    <xf numFmtId="4" fontId="0" fillId="0" borderId="0" xfId="0" applyNumberFormat="1" applyFont="1" applyFill="1" applyAlignment="1" applyProtection="1">
      <alignment horizontal="right" wrapText="1"/>
      <protection/>
    </xf>
    <xf numFmtId="175" fontId="0" fillId="0" borderId="0" xfId="228" applyNumberFormat="1" applyFont="1" applyFill="1" applyBorder="1" applyAlignment="1" applyProtection="1">
      <alignment horizontal="right" wrapText="1"/>
      <protection locked="0"/>
    </xf>
    <xf numFmtId="0" fontId="0" fillId="0" borderId="0" xfId="0" applyFont="1" applyFill="1" applyBorder="1" applyAlignment="1" applyProtection="1">
      <alignment horizontal="left"/>
      <protection/>
    </xf>
    <xf numFmtId="170" fontId="0" fillId="0" borderId="0" xfId="228" applyNumberFormat="1" applyFont="1" applyFill="1" applyBorder="1" applyAlignment="1" applyProtection="1">
      <alignment horizontal="right"/>
      <protection locked="0"/>
    </xf>
    <xf numFmtId="170" fontId="0" fillId="0" borderId="0" xfId="0" applyNumberFormat="1" applyFont="1" applyFill="1" applyBorder="1" applyAlignment="1" applyProtection="1">
      <alignment horizontal="right" wrapText="1"/>
      <protection locked="0"/>
    </xf>
    <xf numFmtId="0" fontId="0" fillId="0" borderId="0" xfId="0" applyFont="1" applyFill="1" applyBorder="1" applyAlignment="1" applyProtection="1">
      <alignment horizontal="left" vertical="top" wrapText="1"/>
      <protection locked="0"/>
    </xf>
    <xf numFmtId="175" fontId="0" fillId="0" borderId="0" xfId="0" applyNumberFormat="1" applyFont="1" applyFill="1" applyAlignment="1" applyProtection="1">
      <alignment horizontal="left" wrapText="1"/>
      <protection locked="0"/>
    </xf>
    <xf numFmtId="4" fontId="30" fillId="0" borderId="21" xfId="0" applyNumberFormat="1" applyFont="1" applyFill="1" applyBorder="1" applyAlignment="1" applyProtection="1">
      <alignment horizontal="right" wrapText="1"/>
      <protection/>
    </xf>
    <xf numFmtId="175" fontId="30" fillId="0" borderId="21" xfId="0" applyNumberFormat="1" applyFont="1" applyFill="1" applyBorder="1" applyAlignment="1" applyProtection="1">
      <alignment horizontal="right" wrapText="1"/>
      <protection locked="0"/>
    </xf>
    <xf numFmtId="0" fontId="30" fillId="0" borderId="0" xfId="0" applyFont="1" applyFill="1" applyAlignment="1" applyProtection="1">
      <alignment horizontal="left" vertical="top" wrapText="1"/>
      <protection/>
    </xf>
    <xf numFmtId="4" fontId="35" fillId="0" borderId="0" xfId="0" applyNumberFormat="1" applyFont="1" applyFill="1" applyAlignment="1" applyProtection="1">
      <alignment horizontal="right" wrapText="1"/>
      <protection/>
    </xf>
    <xf numFmtId="175" fontId="35" fillId="0" borderId="0" xfId="199" applyNumberFormat="1" applyFont="1" applyFill="1" applyBorder="1" applyAlignment="1" applyProtection="1">
      <alignment horizontal="right" wrapText="1"/>
      <protection locked="0"/>
    </xf>
    <xf numFmtId="0" fontId="30" fillId="0" borderId="0" xfId="0" applyFont="1" applyFill="1" applyBorder="1" applyAlignment="1" applyProtection="1">
      <alignment horizontal="left" wrapText="1"/>
      <protection/>
    </xf>
    <xf numFmtId="175" fontId="30" fillId="0" borderId="0" xfId="228" applyNumberFormat="1" applyFont="1" applyFill="1" applyBorder="1" applyAlignment="1" applyProtection="1">
      <alignment horizontal="right" wrapText="1"/>
      <protection locked="0"/>
    </xf>
    <xf numFmtId="4" fontId="0" fillId="0" borderId="22" xfId="228" applyNumberFormat="1" applyFont="1" applyFill="1" applyBorder="1" applyAlignment="1" applyProtection="1">
      <alignment horizontal="right" wrapText="1"/>
      <protection/>
    </xf>
    <xf numFmtId="0" fontId="0" fillId="0" borderId="22" xfId="0" applyFont="1" applyFill="1" applyBorder="1" applyAlignment="1" applyProtection="1">
      <alignment horizontal="left" wrapText="1"/>
      <protection/>
    </xf>
    <xf numFmtId="170" fontId="30" fillId="0" borderId="22" xfId="228" applyNumberFormat="1" applyFont="1" applyFill="1" applyBorder="1" applyAlignment="1" applyProtection="1">
      <alignment horizontal="right" wrapText="1"/>
      <protection locked="0"/>
    </xf>
    <xf numFmtId="175" fontId="0" fillId="0" borderId="0" xfId="0" applyNumberFormat="1" applyFont="1" applyFill="1" applyBorder="1" applyAlignment="1" applyProtection="1">
      <alignment horizontal="right" wrapText="1"/>
      <protection locked="0"/>
    </xf>
    <xf numFmtId="4" fontId="0" fillId="0" borderId="0" xfId="0" applyNumberFormat="1" applyFont="1" applyFill="1" applyBorder="1" applyAlignment="1" applyProtection="1">
      <alignment/>
      <protection/>
    </xf>
    <xf numFmtId="0" fontId="0" fillId="0" borderId="0" xfId="0" applyFont="1" applyFill="1" applyBorder="1" applyAlignment="1" applyProtection="1">
      <alignment horizontal="left" wrapText="1"/>
      <protection/>
    </xf>
    <xf numFmtId="4" fontId="0" fillId="0" borderId="0" xfId="0" applyNumberFormat="1" applyFont="1" applyFill="1" applyBorder="1" applyAlignment="1" applyProtection="1">
      <alignment horizontal="left" wrapText="1"/>
      <protection/>
    </xf>
    <xf numFmtId="175" fontId="0" fillId="0" borderId="0" xfId="0" applyNumberFormat="1" applyFont="1" applyFill="1" applyBorder="1" applyAlignment="1" applyProtection="1">
      <alignment horizontal="left" wrapText="1"/>
      <protection/>
    </xf>
    <xf numFmtId="175" fontId="0" fillId="0" borderId="0" xfId="0" applyNumberFormat="1" applyFont="1" applyFill="1" applyAlignment="1" applyProtection="1">
      <alignment horizontal="right" wrapText="1"/>
      <protection locked="0"/>
    </xf>
    <xf numFmtId="4" fontId="0" fillId="0" borderId="21" xfId="0" applyNumberFormat="1" applyFont="1" applyFill="1" applyBorder="1" applyAlignment="1" applyProtection="1">
      <alignment horizontal="right" wrapText="1"/>
      <protection/>
    </xf>
    <xf numFmtId="0" fontId="0" fillId="0" borderId="21" xfId="0" applyFont="1" applyFill="1" applyBorder="1" applyAlignment="1" applyProtection="1">
      <alignment horizontal="left"/>
      <protection/>
    </xf>
    <xf numFmtId="170" fontId="30" fillId="0" borderId="21" xfId="228" applyNumberFormat="1" applyFont="1" applyFill="1" applyBorder="1" applyAlignment="1" applyProtection="1">
      <alignment horizontal="right" wrapText="1"/>
      <protection locked="0"/>
    </xf>
    <xf numFmtId="170" fontId="30" fillId="0" borderId="21" xfId="0" applyNumberFormat="1" applyFont="1" applyFill="1" applyBorder="1" applyAlignment="1" applyProtection="1">
      <alignment horizontal="right" wrapText="1"/>
      <protection locked="0"/>
    </xf>
    <xf numFmtId="170" fontId="30" fillId="0" borderId="0" xfId="228" applyNumberFormat="1" applyFont="1" applyFill="1" applyBorder="1" applyAlignment="1" applyProtection="1">
      <alignment horizontal="right" wrapText="1"/>
      <protection locked="0"/>
    </xf>
    <xf numFmtId="170" fontId="30" fillId="0" borderId="0" xfId="0" applyNumberFormat="1" applyFont="1" applyFill="1" applyBorder="1" applyAlignment="1" applyProtection="1">
      <alignment horizontal="right" wrapText="1"/>
      <protection locked="0"/>
    </xf>
    <xf numFmtId="0" fontId="0" fillId="0" borderId="0" xfId="88" applyNumberFormat="1" applyFont="1" applyProtection="1">
      <alignment/>
      <protection locked="0"/>
    </xf>
    <xf numFmtId="4" fontId="0" fillId="0" borderId="0" xfId="88" applyNumberFormat="1" applyFont="1" applyAlignment="1" applyProtection="1">
      <alignment/>
      <protection locked="0"/>
    </xf>
    <xf numFmtId="0" fontId="0" fillId="0" borderId="0" xfId="88" applyFont="1" applyAlignment="1" applyProtection="1">
      <alignment/>
      <protection locked="0"/>
    </xf>
    <xf numFmtId="170" fontId="0" fillId="0" borderId="0" xfId="88" applyNumberFormat="1" applyFont="1" applyAlignment="1" applyProtection="1">
      <alignment/>
      <protection locked="0"/>
    </xf>
    <xf numFmtId="4" fontId="30" fillId="0" borderId="22" xfId="228" applyNumberFormat="1" applyFont="1" applyFill="1" applyBorder="1" applyAlignment="1" applyProtection="1">
      <alignment horizontal="right" wrapText="1"/>
      <protection/>
    </xf>
    <xf numFmtId="0" fontId="30" fillId="0" borderId="22" xfId="0" applyFont="1" applyFill="1" applyBorder="1" applyAlignment="1" applyProtection="1">
      <alignment horizontal="left" wrapText="1"/>
      <protection/>
    </xf>
    <xf numFmtId="175" fontId="30" fillId="0" borderId="22" xfId="228" applyNumberFormat="1" applyFont="1" applyFill="1" applyBorder="1" applyAlignment="1" applyProtection="1">
      <alignment horizontal="right" wrapText="1"/>
      <protection locked="0"/>
    </xf>
    <xf numFmtId="0" fontId="0" fillId="0" borderId="0" xfId="0" applyFont="1" applyFill="1" applyAlignment="1" applyProtection="1">
      <alignment horizontal="left" wrapText="1"/>
      <protection/>
    </xf>
    <xf numFmtId="175" fontId="0" fillId="0" borderId="0" xfId="0" applyNumberFormat="1" applyFont="1" applyFill="1" applyAlignment="1" applyProtection="1">
      <alignment horizontal="right" wrapText="1"/>
      <protection/>
    </xf>
    <xf numFmtId="0" fontId="0" fillId="0" borderId="0" xfId="151" applyFont="1" applyBorder="1" applyAlignment="1" applyProtection="1">
      <alignment horizontal="left" wrapText="1"/>
      <protection locked="0"/>
    </xf>
    <xf numFmtId="2" fontId="0" fillId="0" borderId="0" xfId="151" applyNumberFormat="1" applyFont="1" applyBorder="1" applyAlignment="1" applyProtection="1">
      <alignment horizontal="right" wrapText="1"/>
      <protection locked="0"/>
    </xf>
    <xf numFmtId="4" fontId="0" fillId="0" borderId="0" xfId="0" applyNumberFormat="1" applyFont="1" applyFill="1" applyAlignment="1" applyProtection="1">
      <alignment horizontal="left" wrapText="1"/>
      <protection/>
    </xf>
    <xf numFmtId="175" fontId="0" fillId="0" borderId="0" xfId="0" applyNumberFormat="1" applyFont="1" applyFill="1" applyAlignment="1" applyProtection="1">
      <alignment horizontal="left" wrapText="1"/>
      <protection/>
    </xf>
    <xf numFmtId="172" fontId="30" fillId="0" borderId="0" xfId="228" applyNumberFormat="1" applyFont="1" applyFill="1" applyBorder="1" applyAlignment="1" applyProtection="1">
      <alignment horizontal="right" wrapText="1"/>
      <protection/>
    </xf>
    <xf numFmtId="172" fontId="0" fillId="0" borderId="0" xfId="228" applyNumberFormat="1" applyFont="1" applyFill="1" applyBorder="1" applyAlignment="1" applyProtection="1">
      <alignment horizontal="right" wrapText="1"/>
      <protection/>
    </xf>
    <xf numFmtId="172" fontId="0" fillId="0" borderId="0" xfId="0" applyNumberFormat="1" applyFont="1" applyFill="1" applyAlignment="1" applyProtection="1">
      <alignment horizontal="right" wrapText="1"/>
      <protection/>
    </xf>
    <xf numFmtId="10" fontId="0" fillId="0" borderId="0" xfId="200" applyNumberFormat="1" applyFont="1" applyFill="1" applyBorder="1" applyAlignment="1" applyProtection="1">
      <alignment horizontal="right"/>
      <protection locked="0"/>
    </xf>
    <xf numFmtId="0" fontId="0" fillId="0" borderId="0" xfId="151" applyNumberFormat="1" applyFont="1" applyFill="1" applyAlignment="1" applyProtection="1">
      <alignment horizontal="left" vertical="top" wrapText="1"/>
      <protection locked="0"/>
    </xf>
    <xf numFmtId="0" fontId="30" fillId="0" borderId="0" xfId="154" applyNumberFormat="1" applyFont="1" applyFill="1" applyAlignment="1" applyProtection="1">
      <alignment vertical="top" wrapText="1"/>
      <protection/>
    </xf>
    <xf numFmtId="0" fontId="30" fillId="0" borderId="0" xfId="0" applyNumberFormat="1" applyFont="1" applyFill="1" applyAlignment="1" applyProtection="1">
      <alignment vertical="top" wrapText="1"/>
      <protection/>
    </xf>
    <xf numFmtId="0" fontId="0" fillId="0" borderId="0" xfId="0" applyNumberFormat="1" applyFont="1" applyFill="1" applyBorder="1" applyAlignment="1" applyProtection="1">
      <alignment vertical="top" wrapText="1"/>
      <protection/>
    </xf>
    <xf numFmtId="0" fontId="0" fillId="0" borderId="0" xfId="0" applyNumberFormat="1" applyFont="1" applyFill="1" applyAlignment="1" applyProtection="1">
      <alignment vertical="top" wrapText="1"/>
      <protection/>
    </xf>
    <xf numFmtId="0" fontId="30" fillId="0" borderId="21" xfId="0" applyNumberFormat="1" applyFont="1" applyFill="1" applyBorder="1" applyAlignment="1" applyProtection="1">
      <alignment vertical="top" wrapText="1"/>
      <protection/>
    </xf>
    <xf numFmtId="0" fontId="34" fillId="0" borderId="0" xfId="0" applyNumberFormat="1" applyFont="1" applyFill="1" applyAlignment="1" applyProtection="1">
      <alignment vertical="top" wrapText="1"/>
      <protection/>
    </xf>
    <xf numFmtId="0" fontId="30" fillId="0" borderId="22" xfId="0" applyNumberFormat="1" applyFont="1" applyFill="1" applyBorder="1" applyAlignment="1" applyProtection="1">
      <alignment vertical="top" wrapText="1"/>
      <protection/>
    </xf>
    <xf numFmtId="0" fontId="30"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horizontal="left" vertical="top" wrapText="1"/>
      <protection locked="0"/>
    </xf>
    <xf numFmtId="0" fontId="43" fillId="0" borderId="0" xfId="0" applyNumberFormat="1" applyFont="1" applyFill="1" applyBorder="1" applyAlignment="1" applyProtection="1">
      <alignment vertical="top" wrapText="1"/>
      <protection/>
    </xf>
    <xf numFmtId="172" fontId="30" fillId="0" borderId="0" xfId="0" applyNumberFormat="1" applyFont="1" applyFill="1" applyAlignment="1" applyProtection="1">
      <alignment horizontal="right" wrapText="1"/>
      <protection/>
    </xf>
    <xf numFmtId="0" fontId="0" fillId="0" borderId="0" xfId="0" applyNumberFormat="1" applyFont="1" applyFill="1" applyAlignment="1" applyProtection="1">
      <alignment horizontal="left" vertical="top" wrapText="1"/>
      <protection/>
    </xf>
    <xf numFmtId="0" fontId="30" fillId="0" borderId="0" xfId="0" applyNumberFormat="1" applyFont="1" applyFill="1" applyAlignment="1" applyProtection="1">
      <alignment horizontal="left" vertical="top" wrapText="1"/>
      <protection/>
    </xf>
    <xf numFmtId="172" fontId="30" fillId="0" borderId="0" xfId="0" applyNumberFormat="1" applyFont="1" applyFill="1" applyBorder="1" applyAlignment="1" applyProtection="1">
      <alignment horizontal="right" wrapText="1"/>
      <protection/>
    </xf>
    <xf numFmtId="0" fontId="0" fillId="0" borderId="0" xfId="118" applyFont="1" applyFill="1" applyBorder="1" applyAlignment="1" applyProtection="1">
      <alignment horizontal="left" wrapText="1"/>
      <protection/>
    </xf>
    <xf numFmtId="0" fontId="0" fillId="0" borderId="0" xfId="150" applyNumberFormat="1" applyFont="1" applyBorder="1" applyAlignment="1" applyProtection="1">
      <alignment vertical="top" wrapText="1"/>
      <protection/>
    </xf>
    <xf numFmtId="0" fontId="0" fillId="0" borderId="0" xfId="0" applyNumberFormat="1" applyFont="1" applyFill="1" applyAlignment="1" applyProtection="1">
      <alignment horizontal="right" vertical="top" wrapText="1"/>
      <protection/>
    </xf>
    <xf numFmtId="0" fontId="0" fillId="0" borderId="0" xfId="151" applyNumberFormat="1" applyFont="1" applyAlignment="1" applyProtection="1">
      <alignment horizontal="left" vertical="top" wrapText="1"/>
      <protection locked="0"/>
    </xf>
    <xf numFmtId="0" fontId="30" fillId="0" borderId="0" xfId="151" applyNumberFormat="1" applyFont="1" applyAlignment="1" applyProtection="1">
      <alignment horizontal="left" vertical="top" wrapText="1"/>
      <protection locked="0"/>
    </xf>
    <xf numFmtId="0" fontId="0" fillId="0" borderId="0" xfId="151" applyNumberFormat="1" applyFont="1" applyAlignment="1" applyProtection="1">
      <alignment horizontal="right" vertical="top" wrapText="1"/>
      <protection locked="0"/>
    </xf>
    <xf numFmtId="172" fontId="0" fillId="0" borderId="0" xfId="0" applyNumberFormat="1" applyFont="1" applyFill="1" applyBorder="1" applyAlignment="1" applyProtection="1">
      <alignment horizontal="right" wrapText="1"/>
      <protection/>
    </xf>
    <xf numFmtId="0" fontId="0" fillId="0" borderId="0" xfId="88" applyNumberFormat="1" applyFont="1" applyFill="1" applyAlignment="1" applyProtection="1">
      <alignment horizontal="left" vertical="top" wrapText="1"/>
      <protection/>
    </xf>
    <xf numFmtId="0" fontId="0" fillId="0" borderId="0" xfId="118" applyFont="1" applyFill="1" applyBorder="1" applyAlignment="1">
      <alignment horizontal="left" wrapText="1"/>
      <protection/>
    </xf>
    <xf numFmtId="0" fontId="0" fillId="0" borderId="0" xfId="0" applyFont="1" applyFill="1" applyBorder="1" applyAlignment="1" applyProtection="1">
      <alignment vertical="top"/>
      <protection locked="0"/>
    </xf>
    <xf numFmtId="4"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170" fontId="0" fillId="0" borderId="0" xfId="0" applyNumberFormat="1" applyFont="1" applyFill="1" applyBorder="1" applyAlignment="1" applyProtection="1">
      <alignment/>
      <protection locked="0"/>
    </xf>
    <xf numFmtId="0" fontId="31" fillId="0" borderId="20" xfId="0" applyNumberFormat="1" applyFont="1" applyFill="1" applyBorder="1" applyAlignment="1" applyProtection="1">
      <alignment horizontal="left" vertical="top"/>
      <protection locked="0"/>
    </xf>
    <xf numFmtId="4" fontId="33" fillId="0" borderId="20" xfId="228" applyNumberFormat="1" applyFont="1" applyFill="1" applyBorder="1" applyAlignment="1" applyProtection="1">
      <alignment horizontal="right" wrapText="1"/>
      <protection locked="0"/>
    </xf>
    <xf numFmtId="0" fontId="33" fillId="0" borderId="20" xfId="0" applyFont="1" applyFill="1" applyBorder="1" applyAlignment="1" applyProtection="1">
      <alignment horizontal="left" wrapText="1"/>
      <protection locked="0"/>
    </xf>
    <xf numFmtId="170" fontId="31" fillId="0" borderId="20" xfId="228" applyNumberFormat="1" applyFont="1" applyFill="1" applyBorder="1" applyAlignment="1" applyProtection="1">
      <alignment horizontal="right" wrapText="1"/>
      <protection locked="0"/>
    </xf>
    <xf numFmtId="0" fontId="31" fillId="0" borderId="0" xfId="0" applyFont="1" applyFill="1" applyBorder="1" applyAlignment="1" applyProtection="1">
      <alignment horizontal="left" vertical="top" wrapText="1"/>
      <protection locked="0"/>
    </xf>
    <xf numFmtId="0" fontId="30" fillId="0" borderId="0" xfId="0" applyNumberFormat="1" applyFont="1" applyFill="1" applyBorder="1" applyAlignment="1" applyProtection="1">
      <alignment horizontal="left" vertical="top" wrapText="1"/>
      <protection locked="0"/>
    </xf>
    <xf numFmtId="4" fontId="0" fillId="0" borderId="0" xfId="0" applyNumberFormat="1" applyFont="1" applyFill="1" applyBorder="1" applyAlignment="1" applyProtection="1">
      <alignment horizontal="right" wrapText="1"/>
      <protection locked="0"/>
    </xf>
    <xf numFmtId="0" fontId="0" fillId="0" borderId="0" xfId="0" applyFont="1" applyFill="1" applyBorder="1" applyAlignment="1" applyProtection="1">
      <alignment horizontal="right"/>
      <protection locked="0"/>
    </xf>
    <xf numFmtId="170" fontId="30"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horizontal="left" vertical="top"/>
      <protection/>
    </xf>
    <xf numFmtId="170" fontId="0" fillId="0" borderId="0" xfId="0" applyNumberFormat="1" applyFont="1" applyFill="1" applyBorder="1" applyAlignment="1" applyProtection="1">
      <alignment horizontal="left" wrapText="1"/>
      <protection locked="0"/>
    </xf>
    <xf numFmtId="170" fontId="0" fillId="0" borderId="0" xfId="228" applyNumberFormat="1" applyFont="1" applyFill="1" applyBorder="1" applyAlignment="1" applyProtection="1">
      <alignment horizontal="right" wrapText="1"/>
      <protection locked="0"/>
    </xf>
    <xf numFmtId="0" fontId="30" fillId="0" borderId="0" xfId="0" applyNumberFormat="1" applyFont="1" applyFill="1" applyBorder="1" applyAlignment="1" applyProtection="1">
      <alignment horizontal="left" vertical="top" wrapText="1"/>
      <protection/>
    </xf>
    <xf numFmtId="0" fontId="30" fillId="0" borderId="0" xfId="0" applyNumberFormat="1" applyFont="1" applyFill="1" applyBorder="1" applyAlignment="1" applyProtection="1">
      <alignment vertical="top" wrapText="1"/>
      <protection locked="0"/>
    </xf>
    <xf numFmtId="0" fontId="0" fillId="0" borderId="0" xfId="0" applyFont="1" applyFill="1" applyBorder="1" applyAlignment="1" applyProtection="1">
      <alignment horizontal="right" wrapText="1"/>
      <protection locked="0"/>
    </xf>
    <xf numFmtId="0" fontId="30" fillId="0" borderId="0" xfId="0" applyFont="1" applyFill="1" applyBorder="1" applyAlignment="1" applyProtection="1">
      <alignment horizontal="left" vertical="top" wrapText="1"/>
      <protection locked="0"/>
    </xf>
    <xf numFmtId="0" fontId="0" fillId="0" borderId="0" xfId="0" applyNumberFormat="1" applyFont="1" applyFill="1" applyBorder="1" applyAlignment="1" applyProtection="1">
      <alignment horizontal="left" vertical="top" wrapText="1"/>
      <protection/>
    </xf>
    <xf numFmtId="0" fontId="30" fillId="0" borderId="0" xfId="88" applyNumberFormat="1" applyFont="1" applyBorder="1" applyAlignment="1" applyProtection="1">
      <alignment horizontal="left"/>
      <protection locked="0"/>
    </xf>
    <xf numFmtId="4" fontId="0" fillId="0" borderId="0" xfId="88" applyNumberFormat="1" applyFont="1" applyBorder="1" applyAlignment="1" applyProtection="1">
      <alignment/>
      <protection locked="0"/>
    </xf>
    <xf numFmtId="0" fontId="0" fillId="0" borderId="0" xfId="88" applyFont="1" applyBorder="1" applyAlignment="1" applyProtection="1">
      <alignment/>
      <protection locked="0"/>
    </xf>
    <xf numFmtId="170" fontId="0" fillId="0" borderId="0" xfId="88" applyNumberFormat="1" applyFont="1" applyBorder="1" applyAlignment="1" applyProtection="1">
      <alignment/>
      <protection locked="0"/>
    </xf>
    <xf numFmtId="49" fontId="0" fillId="0" borderId="0" xfId="88" applyNumberFormat="1" applyFont="1" applyBorder="1" applyAlignment="1" applyProtection="1">
      <alignment horizontal="left"/>
      <protection locked="0"/>
    </xf>
    <xf numFmtId="170" fontId="0" fillId="0" borderId="0" xfId="199" applyNumberFormat="1" applyFont="1" applyFill="1" applyBorder="1" applyAlignment="1" applyProtection="1">
      <alignment horizontal="right"/>
      <protection locked="0"/>
    </xf>
    <xf numFmtId="0" fontId="0" fillId="0" borderId="0" xfId="88" applyNumberFormat="1" applyFont="1" applyBorder="1" applyAlignment="1" applyProtection="1">
      <alignment horizontal="left"/>
      <protection locked="0"/>
    </xf>
    <xf numFmtId="175"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horizontal="left" wrapText="1"/>
      <protection locked="0"/>
    </xf>
    <xf numFmtId="170" fontId="30" fillId="0" borderId="0" xfId="0" applyNumberFormat="1" applyFont="1" applyFill="1" applyBorder="1" applyAlignment="1" applyProtection="1">
      <alignment horizontal="left" wrapText="1"/>
      <protection/>
    </xf>
    <xf numFmtId="170" fontId="0"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right" vertical="top" wrapText="1"/>
      <protection locked="0"/>
    </xf>
    <xf numFmtId="0" fontId="0" fillId="0" borderId="0" xfId="0" applyNumberFormat="1" applyFont="1" applyFill="1" applyBorder="1" applyAlignment="1" applyProtection="1">
      <alignment vertical="top" wrapText="1"/>
      <protection locked="0"/>
    </xf>
    <xf numFmtId="0" fontId="0" fillId="0" borderId="0" xfId="151" applyNumberFormat="1" applyFont="1" applyFill="1" applyBorder="1" applyAlignment="1" applyProtection="1">
      <alignment vertical="top" wrapText="1"/>
      <protection locked="0"/>
    </xf>
    <xf numFmtId="0" fontId="30" fillId="0" borderId="0" xfId="0" applyNumberFormat="1" applyFont="1" applyFill="1" applyBorder="1" applyAlignment="1" applyProtection="1">
      <alignment horizontal="left" vertical="top"/>
      <protection locked="0"/>
    </xf>
    <xf numFmtId="170" fontId="0" fillId="0" borderId="0" xfId="228" applyNumberFormat="1" applyFont="1" applyFill="1" applyBorder="1" applyAlignment="1" applyProtection="1">
      <alignment/>
      <protection locked="0"/>
    </xf>
    <xf numFmtId="0" fontId="0" fillId="0" borderId="0" xfId="92" applyNumberFormat="1" applyFont="1" applyFill="1" applyBorder="1" applyAlignment="1" applyProtection="1">
      <alignment vertical="top" wrapText="1"/>
      <protection locked="0"/>
    </xf>
    <xf numFmtId="0" fontId="0" fillId="0" borderId="0" xfId="150" applyNumberFormat="1" applyFont="1" applyFill="1" applyBorder="1" applyAlignment="1" applyProtection="1">
      <alignment vertical="top" wrapText="1"/>
      <protection locked="0"/>
    </xf>
    <xf numFmtId="0" fontId="30" fillId="0" borderId="0" xfId="0" applyFont="1" applyFill="1" applyAlignment="1" applyProtection="1">
      <alignment horizontal="left" wrapText="1"/>
      <protection/>
    </xf>
    <xf numFmtId="0" fontId="0" fillId="0" borderId="0" xfId="0" applyNumberFormat="1" applyFont="1" applyFill="1" applyBorder="1" applyAlignment="1" applyProtection="1">
      <alignment horizontal="right" vertical="top" wrapText="1"/>
      <protection/>
    </xf>
    <xf numFmtId="0" fontId="0" fillId="0" borderId="0" xfId="154" applyFont="1" applyFill="1" applyBorder="1" applyAlignment="1" applyProtection="1">
      <alignment horizontal="left" wrapText="1"/>
      <protection/>
    </xf>
    <xf numFmtId="4" fontId="30" fillId="0" borderId="0" xfId="0" applyNumberFormat="1" applyFont="1" applyFill="1" applyBorder="1" applyAlignment="1" applyProtection="1">
      <alignment horizontal="left" wrapText="1"/>
      <protection/>
    </xf>
    <xf numFmtId="49" fontId="30" fillId="0" borderId="0" xfId="0" applyNumberFormat="1" applyFont="1" applyFill="1" applyBorder="1" applyAlignment="1" applyProtection="1">
      <alignment horizontal="left" wrapText="1"/>
      <protection/>
    </xf>
    <xf numFmtId="175" fontId="30" fillId="0" borderId="0" xfId="0" applyNumberFormat="1" applyFont="1" applyFill="1" applyBorder="1" applyAlignment="1" applyProtection="1">
      <alignment horizontal="right" wrapText="1"/>
      <protection locked="0"/>
    </xf>
    <xf numFmtId="0" fontId="30" fillId="0" borderId="21" xfId="0" applyFont="1" applyFill="1" applyBorder="1" applyAlignment="1" applyProtection="1">
      <alignment horizontal="left" wrapText="1"/>
      <protection/>
    </xf>
    <xf numFmtId="0" fontId="35" fillId="0" borderId="0" xfId="0" applyFont="1" applyFill="1" applyAlignment="1" applyProtection="1">
      <alignment horizontal="left" wrapText="1"/>
      <protection/>
    </xf>
    <xf numFmtId="4" fontId="0" fillId="0" borderId="0" xfId="0" applyNumberFormat="1" applyFont="1" applyFill="1" applyBorder="1" applyAlignment="1" applyProtection="1">
      <alignment wrapText="1"/>
      <protection/>
    </xf>
    <xf numFmtId="175" fontId="0" fillId="0" borderId="0" xfId="0" applyNumberFormat="1" applyFont="1" applyFill="1" applyBorder="1" applyAlignment="1" applyProtection="1">
      <alignment wrapText="1"/>
      <protection locked="0"/>
    </xf>
    <xf numFmtId="175" fontId="0" fillId="0" borderId="0" xfId="199" applyNumberFormat="1" applyFont="1" applyFill="1" applyBorder="1" applyAlignment="1" applyProtection="1">
      <alignment horizontal="right" wrapText="1"/>
      <protection locked="0"/>
    </xf>
    <xf numFmtId="0" fontId="0" fillId="0" borderId="21" xfId="0" applyFont="1" applyFill="1" applyBorder="1" applyAlignment="1" applyProtection="1">
      <alignment horizontal="left" wrapText="1"/>
      <protection/>
    </xf>
    <xf numFmtId="0" fontId="0" fillId="0" borderId="0" xfId="88" applyNumberFormat="1" applyFont="1" applyAlignment="1" applyProtection="1">
      <alignment wrapText="1"/>
      <protection locked="0"/>
    </xf>
    <xf numFmtId="4" fontId="0" fillId="0" borderId="0" xfId="88" applyNumberFormat="1" applyFont="1" applyAlignment="1" applyProtection="1">
      <alignment wrapText="1"/>
      <protection locked="0"/>
    </xf>
    <xf numFmtId="0" fontId="0" fillId="0" borderId="0" xfId="88" applyFont="1" applyAlignment="1" applyProtection="1">
      <alignment wrapText="1"/>
      <protection locked="0"/>
    </xf>
    <xf numFmtId="170" fontId="0" fillId="0" borderId="0" xfId="88" applyNumberFormat="1" applyFont="1" applyAlignment="1" applyProtection="1">
      <alignment wrapText="1"/>
      <protection locked="0"/>
    </xf>
    <xf numFmtId="4" fontId="0" fillId="0" borderId="0" xfId="0" applyNumberFormat="1" applyFont="1" applyFill="1" applyAlignment="1" applyProtection="1">
      <alignment wrapText="1"/>
      <protection/>
    </xf>
    <xf numFmtId="175" fontId="0" fillId="0" borderId="0" xfId="0" applyNumberFormat="1" applyFont="1" applyFill="1" applyAlignment="1" applyProtection="1">
      <alignment wrapText="1"/>
      <protection locked="0"/>
    </xf>
    <xf numFmtId="170" fontId="0" fillId="0" borderId="22" xfId="199" applyNumberFormat="1" applyFont="1" applyFill="1" applyBorder="1" applyAlignment="1" applyProtection="1">
      <alignment horizontal="right" wrapText="1"/>
      <protection locked="0"/>
    </xf>
    <xf numFmtId="175" fontId="0" fillId="0" borderId="22" xfId="199" applyNumberFormat="1" applyFont="1" applyFill="1" applyBorder="1" applyAlignment="1" applyProtection="1">
      <alignment horizontal="right" wrapText="1"/>
      <protection locked="0"/>
    </xf>
    <xf numFmtId="175" fontId="0" fillId="0" borderId="0" xfId="200" applyNumberFormat="1" applyFont="1" applyFill="1" applyBorder="1" applyAlignment="1" applyProtection="1">
      <alignment horizontal="right" wrapText="1"/>
      <protection locked="0"/>
    </xf>
    <xf numFmtId="170" fontId="0" fillId="0" borderId="0" xfId="0" applyNumberFormat="1" applyFont="1" applyFill="1" applyAlignment="1" applyProtection="1">
      <alignment horizontal="right" wrapText="1"/>
      <protection/>
    </xf>
    <xf numFmtId="170" fontId="0" fillId="0" borderId="0" xfId="0" applyNumberFormat="1" applyFont="1" applyFill="1" applyAlignment="1" applyProtection="1">
      <alignment horizontal="right" wrapText="1"/>
      <protection locked="0"/>
    </xf>
    <xf numFmtId="0" fontId="31" fillId="0" borderId="20" xfId="0" applyNumberFormat="1" applyFont="1" applyFill="1" applyBorder="1" applyAlignment="1" applyProtection="1">
      <alignment horizontal="left" vertical="top" wrapText="1"/>
      <protection/>
    </xf>
    <xf numFmtId="0" fontId="0" fillId="0" borderId="0" xfId="0" applyNumberFormat="1" applyFill="1" applyBorder="1" applyAlignment="1" applyProtection="1">
      <alignment vertical="top" wrapText="1"/>
      <protection/>
    </xf>
    <xf numFmtId="0" fontId="0" fillId="0" borderId="0" xfId="0" applyFill="1" applyBorder="1" applyAlignment="1" applyProtection="1">
      <alignment horizontal="left" wrapText="1"/>
      <protection/>
    </xf>
    <xf numFmtId="175" fontId="0" fillId="0" borderId="0" xfId="0" applyNumberFormat="1" applyFont="1" applyFill="1" applyAlignment="1" applyProtection="1">
      <alignment wrapText="1"/>
      <protection/>
    </xf>
    <xf numFmtId="4" fontId="30" fillId="0" borderId="0" xfId="0" applyNumberFormat="1" applyFont="1" applyFill="1" applyBorder="1" applyAlignment="1" applyProtection="1">
      <alignment wrapText="1"/>
      <protection/>
    </xf>
    <xf numFmtId="4" fontId="0" fillId="0" borderId="0" xfId="215" applyNumberFormat="1" applyFont="1" applyFill="1" applyBorder="1" applyAlignment="1" applyProtection="1">
      <alignment wrapText="1"/>
      <protection/>
    </xf>
    <xf numFmtId="175" fontId="0" fillId="0" borderId="0" xfId="190" applyNumberFormat="1" applyFont="1" applyFill="1" applyBorder="1" applyAlignment="1" applyProtection="1">
      <alignment wrapText="1"/>
      <protection locked="0"/>
    </xf>
    <xf numFmtId="176" fontId="0" fillId="0" borderId="0" xfId="215" applyNumberFormat="1" applyFont="1" applyFill="1" applyBorder="1" applyAlignment="1" applyProtection="1">
      <alignment horizontal="left" wrapText="1"/>
      <protection/>
    </xf>
    <xf numFmtId="0" fontId="2" fillId="0" borderId="0" xfId="0" applyFont="1" applyAlignment="1">
      <alignment wrapText="1"/>
    </xf>
    <xf numFmtId="49" fontId="24" fillId="0" borderId="0" xfId="0" applyNumberFormat="1" applyFont="1" applyAlignment="1">
      <alignment horizontal="center" wrapText="1"/>
    </xf>
    <xf numFmtId="0" fontId="2" fillId="0" borderId="0" xfId="0" applyFont="1" applyAlignment="1">
      <alignment vertical="top" wrapText="1"/>
    </xf>
    <xf numFmtId="49" fontId="2" fillId="0" borderId="0" xfId="0" applyNumberFormat="1" applyFont="1" applyAlignment="1">
      <alignment vertical="top" wrapText="1"/>
    </xf>
    <xf numFmtId="0" fontId="28" fillId="0" borderId="0" xfId="0" applyFont="1" applyAlignment="1">
      <alignment wrapText="1"/>
    </xf>
    <xf numFmtId="49" fontId="25" fillId="0" borderId="0" xfId="0" applyNumberFormat="1" applyFont="1" applyAlignment="1">
      <alignment horizontal="center" vertical="top" wrapText="1"/>
    </xf>
    <xf numFmtId="49" fontId="26" fillId="0" borderId="0" xfId="0" applyNumberFormat="1" applyFont="1" applyAlignment="1">
      <alignment horizontal="left" vertical="top" wrapText="1"/>
    </xf>
    <xf numFmtId="49" fontId="2" fillId="0" borderId="0" xfId="0" applyNumberFormat="1" applyFont="1" applyAlignment="1">
      <alignment wrapText="1"/>
    </xf>
    <xf numFmtId="4" fontId="30" fillId="0" borderId="0" xfId="88" applyNumberFormat="1" applyFont="1" applyBorder="1" applyAlignment="1" applyProtection="1">
      <alignment horizontal="center"/>
      <protection locked="0"/>
    </xf>
    <xf numFmtId="0" fontId="30" fillId="0" borderId="0" xfId="88" applyFont="1" applyBorder="1" applyAlignment="1" applyProtection="1">
      <alignment horizontal="center"/>
      <protection locked="0"/>
    </xf>
    <xf numFmtId="170" fontId="30" fillId="0" borderId="0" xfId="88" applyNumberFormat="1" applyFont="1" applyBorder="1" applyAlignment="1" applyProtection="1">
      <alignment horizontal="center"/>
      <protection locked="0"/>
    </xf>
    <xf numFmtId="170" fontId="30" fillId="0" borderId="0" xfId="0" applyNumberFormat="1" applyFont="1" applyFill="1" applyBorder="1" applyAlignment="1" applyProtection="1">
      <alignment horizontal="center" wrapText="1"/>
      <protection locked="0"/>
    </xf>
    <xf numFmtId="0" fontId="30" fillId="0" borderId="0" xfId="0" applyNumberFormat="1" applyFont="1" applyFill="1" applyBorder="1" applyAlignment="1" applyProtection="1">
      <alignment horizontal="center" vertical="top" wrapText="1"/>
      <protection/>
    </xf>
    <xf numFmtId="49" fontId="31" fillId="0" borderId="20" xfId="0" applyNumberFormat="1" applyFont="1" applyFill="1" applyBorder="1" applyAlignment="1" applyProtection="1">
      <alignment horizontal="center" vertical="top"/>
      <protection locked="0"/>
    </xf>
    <xf numFmtId="0" fontId="30" fillId="0" borderId="0" xfId="0" applyNumberFormat="1" applyFont="1" applyFill="1" applyBorder="1" applyAlignment="1" applyProtection="1">
      <alignment horizontal="center" vertical="top"/>
      <protection locked="0"/>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wrapText="1"/>
      <protection/>
    </xf>
    <xf numFmtId="0" fontId="30" fillId="0" borderId="0" xfId="0" applyNumberFormat="1" applyFont="1" applyFill="1" applyBorder="1" applyAlignment="1" applyProtection="1">
      <alignment horizontal="center" vertical="top" wrapText="1"/>
      <protection locked="0"/>
    </xf>
    <xf numFmtId="0" fontId="30" fillId="0" borderId="22" xfId="0" applyNumberFormat="1" applyFont="1" applyFill="1" applyBorder="1" applyAlignment="1" applyProtection="1">
      <alignment horizontal="center" vertical="top" wrapText="1"/>
      <protection/>
    </xf>
    <xf numFmtId="0" fontId="39" fillId="0" borderId="21"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center" vertical="top"/>
      <protection locked="0"/>
    </xf>
    <xf numFmtId="0" fontId="0" fillId="0" borderId="0" xfId="0" applyNumberFormat="1"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protection locked="0"/>
    </xf>
    <xf numFmtId="174" fontId="0" fillId="0" borderId="0" xfId="154" applyNumberFormat="1" applyFont="1" applyFill="1" applyBorder="1" applyAlignment="1" applyProtection="1">
      <alignment horizontal="center" vertical="top" wrapText="1"/>
      <protection/>
    </xf>
    <xf numFmtId="174" fontId="31" fillId="0" borderId="20" xfId="0" applyNumberFormat="1" applyFont="1" applyFill="1" applyBorder="1" applyAlignment="1" applyProtection="1">
      <alignment horizontal="center" vertical="top" wrapText="1"/>
      <protection/>
    </xf>
    <xf numFmtId="174" fontId="30" fillId="0" borderId="0" xfId="0" applyNumberFormat="1" applyFont="1" applyFill="1" applyBorder="1" applyAlignment="1" applyProtection="1">
      <alignment horizontal="center" vertical="top" wrapText="1"/>
      <protection/>
    </xf>
    <xf numFmtId="174" fontId="30" fillId="0" borderId="0" xfId="0" applyNumberFormat="1" applyFont="1" applyFill="1" applyAlignment="1" applyProtection="1">
      <alignment horizontal="center" vertical="top" wrapText="1"/>
      <protection/>
    </xf>
    <xf numFmtId="174" fontId="0" fillId="0" borderId="0" xfId="0" applyNumberFormat="1" applyFont="1" applyFill="1" applyBorder="1" applyAlignment="1" applyProtection="1">
      <alignment horizontal="center" vertical="top" wrapText="1"/>
      <protection/>
    </xf>
    <xf numFmtId="174" fontId="0" fillId="0" borderId="0" xfId="0" applyNumberFormat="1" applyFont="1" applyFill="1" applyAlignment="1" applyProtection="1">
      <alignment horizontal="center" vertical="top" wrapText="1"/>
      <protection/>
    </xf>
    <xf numFmtId="174" fontId="35" fillId="0" borderId="0" xfId="0" applyNumberFormat="1" applyFont="1" applyFill="1" applyAlignment="1" applyProtection="1">
      <alignment horizontal="center" vertical="top" wrapText="1"/>
      <protection/>
    </xf>
    <xf numFmtId="174" fontId="30" fillId="0" borderId="22" xfId="0" applyNumberFormat="1" applyFont="1" applyFill="1" applyBorder="1" applyAlignment="1" applyProtection="1">
      <alignment horizontal="center" vertical="top" wrapText="1"/>
      <protection/>
    </xf>
    <xf numFmtId="2" fontId="39" fillId="0" borderId="21" xfId="0" applyNumberFormat="1" applyFont="1" applyFill="1" applyBorder="1" applyAlignment="1" applyProtection="1">
      <alignment horizontal="center" vertical="top" wrapText="1"/>
      <protection/>
    </xf>
    <xf numFmtId="49" fontId="31" fillId="0" borderId="20" xfId="0" applyNumberFormat="1" applyFont="1" applyFill="1" applyBorder="1" applyAlignment="1" applyProtection="1">
      <alignment horizontal="center" vertical="top" wrapText="1"/>
      <protection/>
    </xf>
    <xf numFmtId="174" fontId="30" fillId="0" borderId="0" xfId="0" applyNumberFormat="1" applyFont="1" applyFill="1" applyBorder="1" applyAlignment="1" applyProtection="1">
      <alignment horizontal="center" wrapText="1"/>
      <protection/>
    </xf>
    <xf numFmtId="174" fontId="0" fillId="0" borderId="0" xfId="0" applyNumberFormat="1" applyFont="1" applyFill="1" applyAlignment="1" applyProtection="1">
      <alignment horizontal="center" wrapText="1"/>
      <protection/>
    </xf>
  </cellXfs>
  <cellStyles count="267">
    <cellStyle name="Normal" xfId="0"/>
    <cellStyle name="20 % – Poudarek1" xfId="15"/>
    <cellStyle name="20 % – Poudarek1 2" xfId="16"/>
    <cellStyle name="20 % – Poudarek2" xfId="17"/>
    <cellStyle name="20 % – Poudarek2 2" xfId="18"/>
    <cellStyle name="20 % – Poudarek3" xfId="19"/>
    <cellStyle name="20 % – Poudarek3 2" xfId="20"/>
    <cellStyle name="20 % – Poudarek4" xfId="21"/>
    <cellStyle name="20 % – Poudarek4 2" xfId="22"/>
    <cellStyle name="20 % – Poudarek5" xfId="23"/>
    <cellStyle name="20 % – Poudarek5 2" xfId="24"/>
    <cellStyle name="20 % – Poudarek6" xfId="25"/>
    <cellStyle name="20 % – Poudarek6 2" xfId="26"/>
    <cellStyle name="20% - Accent1 1 4" xfId="27"/>
    <cellStyle name="40 % – Poudarek1" xfId="28"/>
    <cellStyle name="40 % – Poudarek1 2" xfId="29"/>
    <cellStyle name="40 % – Poudarek2" xfId="30"/>
    <cellStyle name="40 % – Poudarek2 2" xfId="31"/>
    <cellStyle name="40 % – Poudarek3" xfId="32"/>
    <cellStyle name="40 % – Poudarek3 2" xfId="33"/>
    <cellStyle name="40 % – Poudarek4" xfId="34"/>
    <cellStyle name="40 % – Poudarek4 2" xfId="35"/>
    <cellStyle name="40 % – Poudarek5" xfId="36"/>
    <cellStyle name="40 % – Poudarek5 2" xfId="37"/>
    <cellStyle name="40 % – Poudarek6" xfId="38"/>
    <cellStyle name="40 % – Poudarek6 2" xfId="39"/>
    <cellStyle name="60 % – Poudarek1" xfId="40"/>
    <cellStyle name="60 % – Poudarek1 2" xfId="41"/>
    <cellStyle name="60 % – Poudarek2" xfId="42"/>
    <cellStyle name="60 % – Poudarek2 2" xfId="43"/>
    <cellStyle name="60 % – Poudarek3" xfId="44"/>
    <cellStyle name="60 % – Poudarek3 2" xfId="45"/>
    <cellStyle name="60 % – Poudarek4" xfId="46"/>
    <cellStyle name="60 % – Poudarek4 2" xfId="47"/>
    <cellStyle name="60 % – Poudarek5" xfId="48"/>
    <cellStyle name="60 % – Poudarek5 2" xfId="49"/>
    <cellStyle name="60 % – Poudarek6" xfId="50"/>
    <cellStyle name="60 % – Poudarek6 2" xfId="51"/>
    <cellStyle name="Dobro" xfId="52"/>
    <cellStyle name="Dobro 2" xfId="53"/>
    <cellStyle name="Izhod" xfId="54"/>
    <cellStyle name="Izhod 2" xfId="55"/>
    <cellStyle name="Naslov" xfId="56"/>
    <cellStyle name="Naslov 1" xfId="57"/>
    <cellStyle name="Naslov 1 1" xfId="58"/>
    <cellStyle name="Naslov 1 2" xfId="59"/>
    <cellStyle name="Naslov 2" xfId="60"/>
    <cellStyle name="Naslov 2 2" xfId="61"/>
    <cellStyle name="Naslov 3" xfId="62"/>
    <cellStyle name="Naslov 3 2" xfId="63"/>
    <cellStyle name="Naslov 4" xfId="64"/>
    <cellStyle name="Naslov 4 2" xfId="65"/>
    <cellStyle name="naslov2" xfId="66"/>
    <cellStyle name="Navadno 10 2" xfId="67"/>
    <cellStyle name="Navadno 10 3" xfId="68"/>
    <cellStyle name="Navadno 11 2" xfId="69"/>
    <cellStyle name="Navadno 11 3" xfId="70"/>
    <cellStyle name="Navadno 12" xfId="71"/>
    <cellStyle name="Navadno 12 2" xfId="72"/>
    <cellStyle name="Navadno 12 3" xfId="73"/>
    <cellStyle name="Navadno 13 2" xfId="74"/>
    <cellStyle name="Navadno 13 3" xfId="75"/>
    <cellStyle name="Navadno 14 2" xfId="76"/>
    <cellStyle name="Navadno 14 3" xfId="77"/>
    <cellStyle name="Navadno 15 2" xfId="78"/>
    <cellStyle name="Navadno 15 3" xfId="79"/>
    <cellStyle name="Navadno 16 2" xfId="80"/>
    <cellStyle name="Navadno 16 3" xfId="81"/>
    <cellStyle name="Navadno 17 2" xfId="82"/>
    <cellStyle name="Navadno 17 3" xfId="83"/>
    <cellStyle name="Navadno 18 2" xfId="84"/>
    <cellStyle name="Navadno 18 3" xfId="85"/>
    <cellStyle name="Navadno 19 2" xfId="86"/>
    <cellStyle name="Navadno 19 3" xfId="87"/>
    <cellStyle name="Navadno 2" xfId="88"/>
    <cellStyle name="Navadno 2 2" xfId="89"/>
    <cellStyle name="Navadno 2 2 2" xfId="90"/>
    <cellStyle name="Navadno 2 3" xfId="91"/>
    <cellStyle name="Navadno 2 4" xfId="92"/>
    <cellStyle name="Navadno 20 2" xfId="93"/>
    <cellStyle name="Navadno 20 3" xfId="94"/>
    <cellStyle name="Navadno 25 2" xfId="95"/>
    <cellStyle name="Navadno 25 3" xfId="96"/>
    <cellStyle name="Navadno 26 2" xfId="97"/>
    <cellStyle name="Navadno 26 3" xfId="98"/>
    <cellStyle name="Navadno 27 2" xfId="99"/>
    <cellStyle name="Navadno 27 3" xfId="100"/>
    <cellStyle name="Navadno 28 2" xfId="101"/>
    <cellStyle name="Navadno 28 3" xfId="102"/>
    <cellStyle name="Navadno 29" xfId="103"/>
    <cellStyle name="Navadno 29 2" xfId="104"/>
    <cellStyle name="Navadno 29 3" xfId="105"/>
    <cellStyle name="Navadno 3" xfId="106"/>
    <cellStyle name="Navadno 3 2" xfId="107"/>
    <cellStyle name="Navadno 3 2 2" xfId="108"/>
    <cellStyle name="Navadno 3 3" xfId="109"/>
    <cellStyle name="Navadno 3 4" xfId="110"/>
    <cellStyle name="Navadno 3 5" xfId="111"/>
    <cellStyle name="Navadno 3 6" xfId="112"/>
    <cellStyle name="Navadno 3 7" xfId="113"/>
    <cellStyle name="Navadno 3 8" xfId="114"/>
    <cellStyle name="Navadno 3 9" xfId="115"/>
    <cellStyle name="Navadno 30 2" xfId="116"/>
    <cellStyle name="Navadno 30 3" xfId="117"/>
    <cellStyle name="Navadno 31" xfId="118"/>
    <cellStyle name="Navadno 31 2" xfId="119"/>
    <cellStyle name="Navadno 31 3" xfId="120"/>
    <cellStyle name="Navadno 32 2" xfId="121"/>
    <cellStyle name="Navadno 32 3" xfId="122"/>
    <cellStyle name="Navadno 34" xfId="123"/>
    <cellStyle name="Navadno 34 2" xfId="124"/>
    <cellStyle name="Navadno 34 3" xfId="125"/>
    <cellStyle name="Navadno 35 2" xfId="126"/>
    <cellStyle name="Navadno 35 3" xfId="127"/>
    <cellStyle name="Navadno 36 2" xfId="128"/>
    <cellStyle name="Navadno 36 3" xfId="129"/>
    <cellStyle name="Navadno 37 2" xfId="130"/>
    <cellStyle name="Navadno 37 3" xfId="131"/>
    <cellStyle name="Navadno 38 2" xfId="132"/>
    <cellStyle name="Navadno 38 3" xfId="133"/>
    <cellStyle name="Navadno 39 2" xfId="134"/>
    <cellStyle name="Navadno 39 3" xfId="135"/>
    <cellStyle name="Navadno 4" xfId="136"/>
    <cellStyle name="Navadno 4 2" xfId="137"/>
    <cellStyle name="Navadno 4 3" xfId="138"/>
    <cellStyle name="Navadno 4 4" xfId="139"/>
    <cellStyle name="Navadno 4 5" xfId="140"/>
    <cellStyle name="Navadno 4 6" xfId="141"/>
    <cellStyle name="Navadno 4 7" xfId="142"/>
    <cellStyle name="Navadno 4 8" xfId="143"/>
    <cellStyle name="Navadno 4 9" xfId="144"/>
    <cellStyle name="Navadno 40 2" xfId="145"/>
    <cellStyle name="Navadno 40 3" xfId="146"/>
    <cellStyle name="Navadno 41" xfId="147"/>
    <cellStyle name="Navadno 41 2" xfId="148"/>
    <cellStyle name="Navadno 41 3" xfId="149"/>
    <cellStyle name="Navadno 42" xfId="150"/>
    <cellStyle name="Navadno 9" xfId="151"/>
    <cellStyle name="Navadno 9 2" xfId="152"/>
    <cellStyle name="Navadno 9 3" xfId="153"/>
    <cellStyle name="Navadno_PAVLIČ POPIS-PZI-RACIONALIZACIJA" xfId="154"/>
    <cellStyle name="Nevtralno" xfId="155"/>
    <cellStyle name="Nevtralno 2" xfId="156"/>
    <cellStyle name="Normal_JES-popis ogrevanje-PGD" xfId="157"/>
    <cellStyle name="Percent" xfId="158"/>
    <cellStyle name="Odstotek 2" xfId="159"/>
    <cellStyle name="Odstotek 3" xfId="160"/>
    <cellStyle name="Opomba" xfId="161"/>
    <cellStyle name="Opomba 2" xfId="162"/>
    <cellStyle name="Opozorilo" xfId="163"/>
    <cellStyle name="Opozorilo 2" xfId="164"/>
    <cellStyle name="Pojasnjevalno besedilo" xfId="165"/>
    <cellStyle name="Pojasnjevalno besedilo 2" xfId="166"/>
    <cellStyle name="Poudarek1" xfId="167"/>
    <cellStyle name="Poudarek1 2" xfId="168"/>
    <cellStyle name="Poudarek2" xfId="169"/>
    <cellStyle name="Poudarek2 2" xfId="170"/>
    <cellStyle name="Poudarek3" xfId="171"/>
    <cellStyle name="Poudarek3 2" xfId="172"/>
    <cellStyle name="Poudarek4" xfId="173"/>
    <cellStyle name="Poudarek4 2" xfId="174"/>
    <cellStyle name="Poudarek5" xfId="175"/>
    <cellStyle name="Poudarek5 2" xfId="176"/>
    <cellStyle name="Poudarek6" xfId="177"/>
    <cellStyle name="Poudarek6 2" xfId="178"/>
    <cellStyle name="Povezana celica" xfId="179"/>
    <cellStyle name="Povezana celica 2" xfId="180"/>
    <cellStyle name="Preveri celico" xfId="181"/>
    <cellStyle name="Preveri celico 2" xfId="182"/>
    <cellStyle name="Računanje" xfId="183"/>
    <cellStyle name="Računanje 2" xfId="184"/>
    <cellStyle name="Slabo" xfId="185"/>
    <cellStyle name="Slabo 2" xfId="186"/>
    <cellStyle name="Slog 1" xfId="187"/>
    <cellStyle name="Currency" xfId="188"/>
    <cellStyle name="Currency [0]" xfId="189"/>
    <cellStyle name="Valuta 10" xfId="190"/>
    <cellStyle name="Valuta 10 2" xfId="191"/>
    <cellStyle name="Valuta 10 3" xfId="192"/>
    <cellStyle name="Valuta 11 2" xfId="193"/>
    <cellStyle name="Valuta 11 3" xfId="194"/>
    <cellStyle name="Valuta 12 2" xfId="195"/>
    <cellStyle name="Valuta 12 3" xfId="196"/>
    <cellStyle name="Valuta 13 2" xfId="197"/>
    <cellStyle name="Valuta 13 3" xfId="198"/>
    <cellStyle name="Valuta 15" xfId="199"/>
    <cellStyle name="Valuta 19" xfId="200"/>
    <cellStyle name="Valuta 2" xfId="201"/>
    <cellStyle name="Valuta 2 2" xfId="202"/>
    <cellStyle name="Valuta 2 3" xfId="203"/>
    <cellStyle name="Valuta 3" xfId="204"/>
    <cellStyle name="Valuta 3 2" xfId="205"/>
    <cellStyle name="Valuta 3 3" xfId="206"/>
    <cellStyle name="Valuta 3 4" xfId="207"/>
    <cellStyle name="Valuta 3 5" xfId="208"/>
    <cellStyle name="Valuta 3 6" xfId="209"/>
    <cellStyle name="Valuta 3 7" xfId="210"/>
    <cellStyle name="Valuta 3 8" xfId="211"/>
    <cellStyle name="Comma" xfId="212"/>
    <cellStyle name="Comma [0]" xfId="213"/>
    <cellStyle name="Vejica [0] 2" xfId="214"/>
    <cellStyle name="Vejica 10" xfId="215"/>
    <cellStyle name="Vejica 10 2" xfId="216"/>
    <cellStyle name="Vejica 10 3" xfId="217"/>
    <cellStyle name="Vejica 11" xfId="218"/>
    <cellStyle name="Vejica 11 2" xfId="219"/>
    <cellStyle name="Vejica 11 3" xfId="220"/>
    <cellStyle name="Vejica 12" xfId="221"/>
    <cellStyle name="Vejica 12 2" xfId="222"/>
    <cellStyle name="Vejica 12 3" xfId="223"/>
    <cellStyle name="Vejica 13" xfId="224"/>
    <cellStyle name="Vejica 13 2" xfId="225"/>
    <cellStyle name="Vejica 13 3" xfId="226"/>
    <cellStyle name="Vejica 14" xfId="227"/>
    <cellStyle name="Vejica 15" xfId="228"/>
    <cellStyle name="Vejica 15 2" xfId="229"/>
    <cellStyle name="Vejica 16" xfId="230"/>
    <cellStyle name="Vejica 17" xfId="231"/>
    <cellStyle name="Vejica 18" xfId="232"/>
    <cellStyle name="Vejica 2" xfId="233"/>
    <cellStyle name="Vejica 2 10" xfId="234"/>
    <cellStyle name="Vejica 2 11" xfId="235"/>
    <cellStyle name="Vejica 2 12" xfId="236"/>
    <cellStyle name="Vejica 2 2" xfId="237"/>
    <cellStyle name="Vejica 2 2 2" xfId="238"/>
    <cellStyle name="Vejica 2 3" xfId="239"/>
    <cellStyle name="Vejica 2 3 2" xfId="240"/>
    <cellStyle name="Vejica 2 4" xfId="241"/>
    <cellStyle name="Vejica 2 5" xfId="242"/>
    <cellStyle name="Vejica 2 6" xfId="243"/>
    <cellStyle name="Vejica 2 7" xfId="244"/>
    <cellStyle name="Vejica 2 8" xfId="245"/>
    <cellStyle name="Vejica 2 9" xfId="246"/>
    <cellStyle name="Vejica 2 9 2" xfId="247"/>
    <cellStyle name="Vejica 2 9 3" xfId="248"/>
    <cellStyle name="Vejica 3" xfId="249"/>
    <cellStyle name="Vejica 3 2" xfId="250"/>
    <cellStyle name="Vejica 3 2 2" xfId="251"/>
    <cellStyle name="Vejica 3 3" xfId="252"/>
    <cellStyle name="Vejica 3 4" xfId="253"/>
    <cellStyle name="Vejica 3 5" xfId="254"/>
    <cellStyle name="Vejica 3 6" xfId="255"/>
    <cellStyle name="Vejica 3 7" xfId="256"/>
    <cellStyle name="Vejica 3 8" xfId="257"/>
    <cellStyle name="Vejica 4" xfId="258"/>
    <cellStyle name="Vejica 4 2" xfId="259"/>
    <cellStyle name="Vejica 4 3" xfId="260"/>
    <cellStyle name="Vejica 4 4" xfId="261"/>
    <cellStyle name="Vejica 4 5" xfId="262"/>
    <cellStyle name="Vejica 4 6" xfId="263"/>
    <cellStyle name="Vejica 4 7" xfId="264"/>
    <cellStyle name="Vejica 4 8" xfId="265"/>
    <cellStyle name="Vejica 5" xfId="266"/>
    <cellStyle name="Vejica 6" xfId="267"/>
    <cellStyle name="Vejica 7" xfId="268"/>
    <cellStyle name="Vejica 7 2" xfId="269"/>
    <cellStyle name="Vejica 7 3" xfId="270"/>
    <cellStyle name="Vejica 8" xfId="271"/>
    <cellStyle name="Vejica 8 2" xfId="272"/>
    <cellStyle name="Vejica 8 3" xfId="273"/>
    <cellStyle name="Vejica 9" xfId="274"/>
    <cellStyle name="Vejica 9 2" xfId="275"/>
    <cellStyle name="Vejica 9 3" xfId="276"/>
    <cellStyle name="Vnos" xfId="277"/>
    <cellStyle name="Vnos 2" xfId="278"/>
    <cellStyle name="Vsota" xfId="279"/>
    <cellStyle name="Vsota 2" xfId="2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4:C24"/>
  <sheetViews>
    <sheetView zoomScaleSheetLayoutView="100" zoomScalePageLayoutView="0" workbookViewId="0" topLeftCell="A1">
      <selection activeCell="B10" sqref="B10"/>
    </sheetView>
  </sheetViews>
  <sheetFormatPr defaultColWidth="9.140625" defaultRowHeight="12.75"/>
  <cols>
    <col min="1" max="1" width="10.140625" style="241" customWidth="1"/>
    <col min="2" max="2" width="15.8515625" style="241" customWidth="1"/>
    <col min="3" max="3" width="70.00390625" style="248" customWidth="1"/>
    <col min="4" max="16384" width="9.140625" style="241" customWidth="1"/>
  </cols>
  <sheetData>
    <row r="4" ht="20.25">
      <c r="C4" s="242" t="s">
        <v>0</v>
      </c>
    </row>
    <row r="6" s="243" customFormat="1" ht="14.25">
      <c r="C6" s="244"/>
    </row>
    <row r="7" s="243" customFormat="1" ht="14.25">
      <c r="C7" s="244"/>
    </row>
    <row r="8" s="243" customFormat="1" ht="14.25">
      <c r="C8" s="244"/>
    </row>
    <row r="9" s="243" customFormat="1" ht="14.25">
      <c r="C9" s="244"/>
    </row>
    <row r="10" spans="2:3" s="243" customFormat="1" ht="36">
      <c r="B10" s="243" t="s">
        <v>1</v>
      </c>
      <c r="C10" s="245" t="s">
        <v>518</v>
      </c>
    </row>
    <row r="11" s="243" customFormat="1" ht="18">
      <c r="C11" s="246"/>
    </row>
    <row r="12" spans="2:3" s="243" customFormat="1" ht="36">
      <c r="B12" s="243" t="s">
        <v>2</v>
      </c>
      <c r="C12" s="2" t="s">
        <v>3</v>
      </c>
    </row>
    <row r="13" s="243" customFormat="1" ht="18">
      <c r="C13" s="2"/>
    </row>
    <row r="14" s="243" customFormat="1" ht="19.5">
      <c r="C14" s="247"/>
    </row>
    <row r="15" s="243" customFormat="1" ht="19.5">
      <c r="C15" s="247"/>
    </row>
    <row r="16" s="243" customFormat="1" ht="14.25">
      <c r="C16" s="244"/>
    </row>
    <row r="17" s="243" customFormat="1" ht="14.25">
      <c r="C17" s="244"/>
    </row>
    <row r="18" s="243" customFormat="1" ht="14.25">
      <c r="C18" s="244"/>
    </row>
    <row r="19" s="243" customFormat="1" ht="14.25">
      <c r="C19" s="244"/>
    </row>
    <row r="20" s="243" customFormat="1" ht="14.25">
      <c r="C20" s="244"/>
    </row>
    <row r="21" s="243" customFormat="1" ht="14.25">
      <c r="C21" s="244"/>
    </row>
    <row r="22" s="243" customFormat="1" ht="14.25">
      <c r="C22" s="244"/>
    </row>
    <row r="23" s="243" customFormat="1" ht="14.25">
      <c r="C23" s="244"/>
    </row>
    <row r="24" s="243" customFormat="1" ht="14.25">
      <c r="C24" s="244"/>
    </row>
  </sheetData>
  <sheetProtection selectLockedCells="1" selectUnlockedCells="1"/>
  <printOptions/>
  <pageMargins left="0.7083333333333334" right="0.3541666666666667" top="0.9840277777777777" bottom="0.7486111111111111" header="0.5118055555555555" footer="0.31527777777777777"/>
  <pageSetup fitToHeight="999" fitToWidth="1" horizontalDpi="300" verticalDpi="300" orientation="portrait" paperSize="9" scale="97" r:id="rId1"/>
  <headerFooter alignWithMargins="0">
    <oddFooter>&amp;R&amp;"Calibri,Navadno"&amp;11&amp;P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3:D16"/>
  <sheetViews>
    <sheetView zoomScalePageLayoutView="0" workbookViewId="0" topLeftCell="A1">
      <selection activeCell="C16" sqref="C16"/>
    </sheetView>
  </sheetViews>
  <sheetFormatPr defaultColWidth="9.140625" defaultRowHeight="12.75"/>
  <cols>
    <col min="1" max="1" width="3.00390625" style="1" customWidth="1"/>
    <col min="2" max="2" width="7.57421875" style="3" customWidth="1"/>
    <col min="3" max="3" width="67.7109375" style="1" customWidth="1"/>
    <col min="4" max="4" width="32.421875" style="4" customWidth="1"/>
    <col min="5" max="16384" width="9.140625" style="1" customWidth="1"/>
  </cols>
  <sheetData>
    <row r="3" ht="18">
      <c r="C3" s="5" t="s">
        <v>4</v>
      </c>
    </row>
    <row r="4" spans="3:4" ht="15">
      <c r="C4" s="6"/>
      <c r="D4" s="7"/>
    </row>
    <row r="5" ht="15">
      <c r="C5" s="6"/>
    </row>
    <row r="6" spans="2:4" ht="15">
      <c r="B6" s="8"/>
      <c r="C6" s="9"/>
      <c r="D6" s="10"/>
    </row>
    <row r="7" spans="2:4" ht="30" customHeight="1">
      <c r="B7" s="11" t="s">
        <v>5</v>
      </c>
      <c r="C7" s="11"/>
      <c r="D7" s="13"/>
    </row>
    <row r="8" spans="2:4" ht="30" customHeight="1">
      <c r="B8" s="14" t="s">
        <v>6</v>
      </c>
      <c r="C8" s="12" t="s">
        <v>7</v>
      </c>
      <c r="D8" s="13">
        <f>+'GRADBENA DELA 1.f. (vrtec)'!F15</f>
        <v>0</v>
      </c>
    </row>
    <row r="9" spans="2:4" ht="30" customHeight="1">
      <c r="B9" s="14" t="s">
        <v>8</v>
      </c>
      <c r="C9" s="12" t="s">
        <v>9</v>
      </c>
      <c r="D9" s="13">
        <f>+'OBRTNIŠKA DELA 1.f. (vrtec)'!F17</f>
        <v>0</v>
      </c>
    </row>
    <row r="10" spans="2:4" ht="30" customHeight="1">
      <c r="B10" s="14" t="s">
        <v>10</v>
      </c>
      <c r="C10" s="12" t="s">
        <v>11</v>
      </c>
      <c r="D10" s="13">
        <f>+'ZUNANJA UREDITEV 1.f. (vrtec)'!F16</f>
        <v>0</v>
      </c>
    </row>
    <row r="11" spans="2:4" ht="15">
      <c r="B11" s="15"/>
      <c r="C11" s="16"/>
      <c r="D11" s="13"/>
    </row>
    <row r="12" spans="2:4" ht="15">
      <c r="B12" s="8"/>
      <c r="C12" s="9"/>
      <c r="D12" s="10"/>
    </row>
    <row r="13" spans="2:4" ht="30" customHeight="1">
      <c r="B13" s="15"/>
      <c r="C13" s="12" t="s">
        <v>519</v>
      </c>
      <c r="D13" s="13">
        <f>SUM(D7:D11)</f>
        <v>0</v>
      </c>
    </row>
    <row r="14" spans="2:4" ht="15">
      <c r="B14" s="15"/>
      <c r="C14" s="17"/>
      <c r="D14" s="18"/>
    </row>
    <row r="16" ht="15">
      <c r="C16" s="19" t="s">
        <v>12</v>
      </c>
    </row>
  </sheetData>
  <sheetProtection selectLockedCells="1" selectUnlockedCells="1"/>
  <printOptions/>
  <pageMargins left="0.7083333333333334" right="0.3541666666666667" top="0.9840277777777777" bottom="0.7486111111111111" header="0.5118055555555555" footer="0.31527777777777777"/>
  <pageSetup fitToHeight="999" fitToWidth="1" horizontalDpi="300" verticalDpi="300" orientation="portrait" paperSize="9" scale="84" r:id="rId1"/>
  <headerFooter alignWithMargins="0">
    <oddFooter>&amp;R&amp;"Calibri,Navadno"&amp;11&amp;P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148"/>
  <sheetViews>
    <sheetView tabSelected="1" zoomScalePageLayoutView="0" workbookViewId="0" topLeftCell="A1">
      <selection activeCell="C22" sqref="C22"/>
    </sheetView>
  </sheetViews>
  <sheetFormatPr defaultColWidth="9.140625" defaultRowHeight="12.75"/>
  <cols>
    <col min="1" max="1" width="5.7109375" style="20" customWidth="1"/>
    <col min="2" max="2" width="5.7109375" style="21" customWidth="1"/>
    <col min="3" max="3" width="46.00390625" style="22" customWidth="1"/>
    <col min="4" max="4" width="6.7109375" style="23" customWidth="1"/>
    <col min="5" max="5" width="9.7109375" style="24" customWidth="1"/>
    <col min="6" max="7" width="12.8515625" style="25" customWidth="1"/>
    <col min="8" max="16384" width="9.140625" style="26" customWidth="1"/>
  </cols>
  <sheetData>
    <row r="1" spans="2:7" ht="12.75">
      <c r="B1" s="27"/>
      <c r="C1" s="28"/>
      <c r="D1" s="29"/>
      <c r="E1" s="30"/>
      <c r="F1" s="31"/>
      <c r="G1" s="31"/>
    </row>
    <row r="2" spans="2:7" ht="12.75">
      <c r="B2" s="32"/>
      <c r="C2" s="33" t="s">
        <v>13</v>
      </c>
      <c r="D2" s="29"/>
      <c r="E2" s="30"/>
      <c r="F2" s="31"/>
      <c r="G2" s="31"/>
    </row>
    <row r="3" spans="1:7" ht="12.75">
      <c r="A3" s="34"/>
      <c r="B3" s="27"/>
      <c r="C3" s="33"/>
      <c r="D3" s="35"/>
      <c r="E3" s="36"/>
      <c r="F3" s="37"/>
      <c r="G3" s="37"/>
    </row>
    <row r="4" spans="1:7" ht="12.75">
      <c r="A4" s="38"/>
      <c r="B4" s="27"/>
      <c r="C4" s="28" t="s">
        <v>14</v>
      </c>
      <c r="D4" s="22"/>
      <c r="E4" s="39"/>
      <c r="F4" s="40"/>
      <c r="G4" s="40"/>
    </row>
    <row r="5" spans="2:7" ht="12.75">
      <c r="B5" s="41" t="s">
        <v>15</v>
      </c>
      <c r="C5" s="28" t="s">
        <v>16</v>
      </c>
      <c r="D5" s="29"/>
      <c r="E5" s="30"/>
      <c r="F5" s="31"/>
      <c r="G5" s="31"/>
    </row>
    <row r="6" spans="2:7" ht="12.75">
      <c r="B6" s="41" t="s">
        <v>15</v>
      </c>
      <c r="C6" s="28" t="s">
        <v>17</v>
      </c>
      <c r="D6" s="29"/>
      <c r="E6" s="30"/>
      <c r="F6" s="31"/>
      <c r="G6" s="31"/>
    </row>
    <row r="7" spans="2:7" ht="12.75">
      <c r="B7" s="41" t="s">
        <v>15</v>
      </c>
      <c r="C7" s="28" t="s">
        <v>18</v>
      </c>
      <c r="D7" s="29"/>
      <c r="E7" s="30"/>
      <c r="F7" s="31"/>
      <c r="G7" s="31"/>
    </row>
    <row r="8" spans="2:7" ht="12.75">
      <c r="B8" s="41" t="s">
        <v>15</v>
      </c>
      <c r="C8" s="28" t="s">
        <v>19</v>
      </c>
      <c r="D8" s="29"/>
      <c r="E8" s="30"/>
      <c r="F8" s="31"/>
      <c r="G8" s="31"/>
    </row>
    <row r="9" spans="2:7" ht="12.75">
      <c r="B9" s="41" t="s">
        <v>15</v>
      </c>
      <c r="C9" s="28" t="s">
        <v>20</v>
      </c>
      <c r="D9" s="29"/>
      <c r="E9" s="30"/>
      <c r="F9" s="31"/>
      <c r="G9" s="31"/>
    </row>
    <row r="10" spans="1:7" ht="25.5">
      <c r="A10" s="38"/>
      <c r="B10" s="41" t="s">
        <v>15</v>
      </c>
      <c r="C10" s="28" t="s">
        <v>21</v>
      </c>
      <c r="D10" s="35"/>
      <c r="E10" s="39"/>
      <c r="F10" s="40"/>
      <c r="G10" s="40"/>
    </row>
    <row r="11" spans="1:7" ht="38.25">
      <c r="A11" s="38"/>
      <c r="B11" s="41" t="s">
        <v>15</v>
      </c>
      <c r="C11" s="28" t="s">
        <v>22</v>
      </c>
      <c r="D11" s="35"/>
      <c r="E11" s="39"/>
      <c r="F11" s="40"/>
      <c r="G11" s="40"/>
    </row>
    <row r="12" spans="1:7" ht="25.5">
      <c r="A12" s="38"/>
      <c r="B12" s="41" t="s">
        <v>15</v>
      </c>
      <c r="C12" s="28" t="s">
        <v>23</v>
      </c>
      <c r="D12" s="35"/>
      <c r="E12" s="39"/>
      <c r="F12" s="40"/>
      <c r="G12" s="40"/>
    </row>
    <row r="13" spans="1:7" ht="25.5">
      <c r="A13" s="38"/>
      <c r="B13" s="41" t="s">
        <v>15</v>
      </c>
      <c r="C13" s="28" t="s">
        <v>24</v>
      </c>
      <c r="D13" s="35"/>
      <c r="E13" s="39"/>
      <c r="F13" s="40"/>
      <c r="G13" s="40"/>
    </row>
    <row r="14" spans="1:7" ht="12.75">
      <c r="A14" s="38"/>
      <c r="B14" s="41" t="s">
        <v>15</v>
      </c>
      <c r="C14" s="28" t="s">
        <v>25</v>
      </c>
      <c r="D14" s="35"/>
      <c r="E14" s="39"/>
      <c r="F14" s="40"/>
      <c r="G14" s="40"/>
    </row>
    <row r="15" spans="1:7" ht="51">
      <c r="A15" s="38"/>
      <c r="B15" s="41" t="s">
        <v>15</v>
      </c>
      <c r="C15" s="28" t="s">
        <v>26</v>
      </c>
      <c r="D15" s="35"/>
      <c r="E15" s="39"/>
      <c r="F15" s="40"/>
      <c r="G15" s="40"/>
    </row>
    <row r="16" spans="1:7" ht="12.75">
      <c r="A16" s="38"/>
      <c r="B16" s="42"/>
      <c r="C16" s="28"/>
      <c r="D16" s="35"/>
      <c r="E16" s="39"/>
      <c r="F16" s="40"/>
      <c r="G16" s="40"/>
    </row>
    <row r="17" spans="1:7" ht="12.75">
      <c r="A17" s="38"/>
      <c r="B17" s="43"/>
      <c r="C17" s="33" t="s">
        <v>27</v>
      </c>
      <c r="D17" s="35"/>
      <c r="E17" s="39"/>
      <c r="F17" s="40"/>
      <c r="G17" s="40"/>
    </row>
    <row r="18" spans="1:7" s="49" customFormat="1" ht="25.5">
      <c r="A18" s="44"/>
      <c r="B18" s="43"/>
      <c r="C18" s="45" t="s">
        <v>28</v>
      </c>
      <c r="D18" s="46"/>
      <c r="E18" s="47"/>
      <c r="F18" s="48"/>
      <c r="G18" s="48"/>
    </row>
    <row r="19" spans="1:7" ht="38.25">
      <c r="A19" s="50"/>
      <c r="B19" s="43"/>
      <c r="C19" s="45" t="s">
        <v>29</v>
      </c>
      <c r="D19" s="51"/>
      <c r="F19" s="52"/>
      <c r="G19" s="52"/>
    </row>
    <row r="20" spans="2:7" ht="38.25">
      <c r="B20" s="43"/>
      <c r="C20" s="45" t="s">
        <v>30</v>
      </c>
      <c r="D20" s="29"/>
      <c r="E20" s="30"/>
      <c r="F20" s="31"/>
      <c r="G20" s="31"/>
    </row>
    <row r="21" spans="2:7" ht="15.75">
      <c r="B21" s="53"/>
      <c r="C21" s="54"/>
      <c r="D21" s="29"/>
      <c r="E21" s="30"/>
      <c r="F21" s="31"/>
      <c r="G21" s="31"/>
    </row>
    <row r="22" spans="2:7" ht="12.75">
      <c r="B22" s="55"/>
      <c r="C22" s="56"/>
      <c r="D22" s="29"/>
      <c r="E22" s="30"/>
      <c r="F22" s="31"/>
      <c r="G22" s="31"/>
    </row>
    <row r="23" spans="2:7" ht="12.75">
      <c r="B23" s="27"/>
      <c r="C23" s="28"/>
      <c r="D23" s="29"/>
      <c r="E23" s="30"/>
      <c r="F23" s="31"/>
      <c r="G23" s="57"/>
    </row>
    <row r="24" spans="2:7" ht="12.75">
      <c r="B24" s="27"/>
      <c r="C24" s="28"/>
      <c r="D24" s="29"/>
      <c r="E24" s="30"/>
      <c r="G24" s="57"/>
    </row>
    <row r="25" spans="2:7" ht="12.75">
      <c r="B25" s="27"/>
      <c r="C25" s="28"/>
      <c r="D25" s="29"/>
      <c r="E25" s="30"/>
      <c r="G25" s="57"/>
    </row>
    <row r="26" spans="2:7" ht="12.75">
      <c r="B26" s="27"/>
      <c r="C26" s="28"/>
      <c r="D26" s="29"/>
      <c r="E26" s="30"/>
      <c r="G26" s="57"/>
    </row>
    <row r="27" spans="2:7" ht="12.75">
      <c r="B27" s="27"/>
      <c r="C27" s="28"/>
      <c r="D27" s="29"/>
      <c r="E27" s="30"/>
      <c r="G27" s="57"/>
    </row>
    <row r="28" spans="2:7" ht="12.75">
      <c r="B28" s="27"/>
      <c r="C28" s="28"/>
      <c r="D28" s="29"/>
      <c r="E28" s="30"/>
      <c r="G28" s="57"/>
    </row>
    <row r="29" spans="2:7" ht="12.75">
      <c r="B29" s="32"/>
      <c r="C29" s="28"/>
      <c r="D29" s="29"/>
      <c r="E29" s="30"/>
      <c r="G29" s="57"/>
    </row>
    <row r="30" spans="2:7" ht="12.75">
      <c r="B30" s="27"/>
      <c r="C30" s="33"/>
      <c r="D30" s="29"/>
      <c r="E30" s="30"/>
      <c r="F30" s="58"/>
      <c r="G30" s="31"/>
    </row>
    <row r="31" spans="1:7" s="65" customFormat="1" ht="12.75">
      <c r="A31" s="59"/>
      <c r="B31" s="60"/>
      <c r="C31" s="33"/>
      <c r="D31" s="61"/>
      <c r="E31" s="62"/>
      <c r="F31" s="63"/>
      <c r="G31" s="64"/>
    </row>
    <row r="32" spans="2:7" ht="12.75">
      <c r="B32" s="27"/>
      <c r="C32" s="33"/>
      <c r="D32" s="29"/>
      <c r="E32" s="30"/>
      <c r="F32" s="58"/>
      <c r="G32" s="31"/>
    </row>
    <row r="33" spans="2:7" ht="12.75">
      <c r="B33" s="27"/>
      <c r="C33" s="33"/>
      <c r="D33" s="29"/>
      <c r="E33" s="30"/>
      <c r="F33" s="31"/>
      <c r="G33" s="31"/>
    </row>
    <row r="34" spans="2:7" ht="12.75">
      <c r="B34" s="27"/>
      <c r="C34" s="33"/>
      <c r="D34" s="29"/>
      <c r="E34" s="30"/>
      <c r="F34" s="31"/>
      <c r="G34" s="31"/>
    </row>
    <row r="35" spans="2:7" ht="12.75">
      <c r="B35" s="27"/>
      <c r="C35" s="28"/>
      <c r="D35" s="29"/>
      <c r="E35" s="66"/>
      <c r="F35" s="31"/>
      <c r="G35" s="31"/>
    </row>
    <row r="36" spans="2:7" ht="12.75">
      <c r="B36" s="27"/>
      <c r="C36" s="28"/>
      <c r="D36" s="29"/>
      <c r="E36" s="66"/>
      <c r="F36" s="31"/>
      <c r="G36" s="31"/>
    </row>
    <row r="37" spans="2:7" ht="12.75">
      <c r="B37" s="27"/>
      <c r="C37" s="28"/>
      <c r="D37" s="29"/>
      <c r="E37" s="66"/>
      <c r="F37" s="31"/>
      <c r="G37" s="31"/>
    </row>
    <row r="38" spans="2:7" ht="12.75">
      <c r="B38" s="27"/>
      <c r="C38" s="28"/>
      <c r="D38" s="29"/>
      <c r="E38" s="66"/>
      <c r="F38" s="31"/>
      <c r="G38" s="31"/>
    </row>
    <row r="39" spans="2:7" ht="12.75">
      <c r="B39" s="27"/>
      <c r="C39" s="28"/>
      <c r="D39" s="29"/>
      <c r="E39" s="66"/>
      <c r="F39" s="31"/>
      <c r="G39" s="31"/>
    </row>
    <row r="40" spans="2:7" ht="12.75">
      <c r="B40" s="27"/>
      <c r="C40" s="28"/>
      <c r="D40" s="29"/>
      <c r="E40" s="66"/>
      <c r="F40" s="31"/>
      <c r="G40" s="31"/>
    </row>
    <row r="41" spans="2:7" ht="12.75">
      <c r="B41" s="32"/>
      <c r="C41" s="28"/>
      <c r="D41" s="29"/>
      <c r="E41" s="66"/>
      <c r="F41" s="31"/>
      <c r="G41" s="31"/>
    </row>
    <row r="42" spans="2:7" ht="12.75">
      <c r="B42" s="32"/>
      <c r="C42" s="28"/>
      <c r="D42" s="29"/>
      <c r="E42" s="66"/>
      <c r="F42" s="31"/>
      <c r="G42" s="31"/>
    </row>
    <row r="43" spans="2:7" ht="12.75">
      <c r="B43" s="27"/>
      <c r="C43" s="28"/>
      <c r="D43" s="29"/>
      <c r="E43" s="66"/>
      <c r="F43" s="31"/>
      <c r="G43" s="31"/>
    </row>
    <row r="44" spans="2:7" ht="12.75">
      <c r="B44" s="27"/>
      <c r="C44" s="28"/>
      <c r="D44" s="29"/>
      <c r="E44" s="66"/>
      <c r="F44" s="31"/>
      <c r="G44" s="31"/>
    </row>
    <row r="45" spans="2:7" ht="12.75">
      <c r="B45" s="27"/>
      <c r="C45" s="28"/>
      <c r="D45" s="29"/>
      <c r="E45" s="66"/>
      <c r="F45" s="31"/>
      <c r="G45" s="31"/>
    </row>
    <row r="46" spans="2:7" ht="12.75">
      <c r="B46" s="27"/>
      <c r="C46" s="28"/>
      <c r="D46" s="29"/>
      <c r="E46" s="66"/>
      <c r="F46" s="31"/>
      <c r="G46" s="31"/>
    </row>
    <row r="47" spans="2:7" ht="12.75">
      <c r="B47" s="27"/>
      <c r="C47" s="28"/>
      <c r="D47" s="29"/>
      <c r="E47" s="66"/>
      <c r="F47" s="31"/>
      <c r="G47" s="31"/>
    </row>
    <row r="48" spans="2:7" ht="12.75">
      <c r="B48" s="27"/>
      <c r="C48" s="28"/>
      <c r="D48" s="29"/>
      <c r="E48" s="66"/>
      <c r="F48" s="31"/>
      <c r="G48" s="31"/>
    </row>
    <row r="49" spans="2:7" ht="12.75">
      <c r="B49" s="27"/>
      <c r="C49" s="28"/>
      <c r="D49" s="29"/>
      <c r="E49" s="30"/>
      <c r="F49" s="31"/>
      <c r="G49" s="31"/>
    </row>
    <row r="50" spans="2:7" ht="12.75">
      <c r="B50" s="27"/>
      <c r="C50" s="28"/>
      <c r="D50" s="29"/>
      <c r="E50" s="30"/>
      <c r="F50" s="31"/>
      <c r="G50" s="31"/>
    </row>
    <row r="51" spans="2:7" ht="12.75">
      <c r="B51" s="27"/>
      <c r="C51" s="33"/>
      <c r="D51" s="29"/>
      <c r="E51" s="30"/>
      <c r="F51" s="31"/>
      <c r="G51" s="31"/>
    </row>
    <row r="52" spans="1:7" ht="12.75">
      <c r="A52" s="34"/>
      <c r="B52" s="43"/>
      <c r="C52" s="33"/>
      <c r="D52" s="35"/>
      <c r="E52" s="36"/>
      <c r="F52" s="37"/>
      <c r="G52" s="37"/>
    </row>
    <row r="53" spans="1:7" ht="12.75">
      <c r="A53" s="38"/>
      <c r="B53" s="42"/>
      <c r="C53" s="28"/>
      <c r="D53" s="22"/>
      <c r="E53" s="39"/>
      <c r="F53" s="40"/>
      <c r="G53" s="40"/>
    </row>
    <row r="54" spans="1:7" ht="12.75">
      <c r="A54" s="38"/>
      <c r="B54" s="42"/>
      <c r="C54" s="28"/>
      <c r="D54" s="22"/>
      <c r="E54" s="39"/>
      <c r="F54" s="40"/>
      <c r="G54" s="40"/>
    </row>
    <row r="55" spans="1:7" ht="12.75">
      <c r="A55" s="38"/>
      <c r="B55" s="42"/>
      <c r="C55" s="28"/>
      <c r="D55" s="22"/>
      <c r="E55" s="39"/>
      <c r="F55" s="40"/>
      <c r="G55" s="40"/>
    </row>
    <row r="56" spans="1:7" ht="12.75">
      <c r="A56" s="38"/>
      <c r="B56" s="42"/>
      <c r="C56" s="28"/>
      <c r="D56" s="22"/>
      <c r="E56" s="39"/>
      <c r="F56" s="40"/>
      <c r="G56" s="40"/>
    </row>
    <row r="57" spans="1:7" ht="12.75">
      <c r="A57" s="38"/>
      <c r="B57" s="42"/>
      <c r="C57" s="28"/>
      <c r="D57" s="22"/>
      <c r="E57" s="39"/>
      <c r="F57" s="40"/>
      <c r="G57" s="40"/>
    </row>
    <row r="58" spans="1:7" ht="12.75">
      <c r="A58" s="38"/>
      <c r="B58" s="42"/>
      <c r="C58" s="28"/>
      <c r="D58" s="22"/>
      <c r="E58" s="39"/>
      <c r="F58" s="40"/>
      <c r="G58" s="40"/>
    </row>
    <row r="59" spans="1:7" ht="12.75">
      <c r="A59" s="38"/>
      <c r="B59" s="42"/>
      <c r="C59" s="28"/>
      <c r="D59" s="22"/>
      <c r="E59" s="39"/>
      <c r="F59" s="40"/>
      <c r="G59" s="40"/>
    </row>
    <row r="60" spans="1:7" ht="12.75">
      <c r="A60" s="38"/>
      <c r="B60" s="42"/>
      <c r="C60" s="28"/>
      <c r="D60" s="22"/>
      <c r="E60" s="39"/>
      <c r="F60" s="40"/>
      <c r="G60" s="40"/>
    </row>
    <row r="61" spans="1:7" ht="12.75">
      <c r="A61" s="38"/>
      <c r="B61" s="42"/>
      <c r="C61" s="28"/>
      <c r="D61" s="22"/>
      <c r="E61" s="39"/>
      <c r="F61" s="40"/>
      <c r="G61" s="40"/>
    </row>
    <row r="62" spans="1:7" ht="12.75">
      <c r="A62" s="38"/>
      <c r="B62" s="42"/>
      <c r="C62" s="28"/>
      <c r="D62" s="22"/>
      <c r="E62" s="39"/>
      <c r="F62" s="40"/>
      <c r="G62" s="40"/>
    </row>
    <row r="63" spans="2:7" ht="12.75">
      <c r="B63" s="42"/>
      <c r="C63" s="28"/>
      <c r="D63" s="29"/>
      <c r="E63" s="30"/>
      <c r="F63" s="31"/>
      <c r="G63" s="31"/>
    </row>
    <row r="64" spans="2:7" ht="12.75">
      <c r="B64" s="42"/>
      <c r="C64" s="28"/>
      <c r="D64" s="29"/>
      <c r="E64" s="30"/>
      <c r="F64" s="31"/>
      <c r="G64" s="31"/>
    </row>
    <row r="65" spans="2:7" ht="12.75">
      <c r="B65" s="42"/>
      <c r="C65" s="28"/>
      <c r="D65" s="29"/>
      <c r="E65" s="30"/>
      <c r="F65" s="31"/>
      <c r="G65" s="31"/>
    </row>
    <row r="66" spans="2:7" ht="12.75">
      <c r="B66" s="42"/>
      <c r="C66" s="28"/>
      <c r="D66" s="29"/>
      <c r="E66" s="30"/>
      <c r="F66" s="31"/>
      <c r="G66" s="31"/>
    </row>
    <row r="67" spans="2:7" ht="12.75">
      <c r="B67" s="42"/>
      <c r="C67" s="28"/>
      <c r="D67" s="29"/>
      <c r="E67" s="30"/>
      <c r="F67" s="31"/>
      <c r="G67" s="31"/>
    </row>
    <row r="68" spans="2:7" ht="12.75">
      <c r="B68" s="42"/>
      <c r="C68" s="28"/>
      <c r="D68" s="29"/>
      <c r="E68" s="30"/>
      <c r="F68" s="31"/>
      <c r="G68" s="31"/>
    </row>
    <row r="69" spans="1:7" ht="12.75">
      <c r="A69" s="38"/>
      <c r="B69" s="43"/>
      <c r="C69" s="33"/>
      <c r="D69" s="35"/>
      <c r="E69" s="39"/>
      <c r="F69" s="40"/>
      <c r="G69" s="40"/>
    </row>
    <row r="70" spans="1:7" ht="12.75">
      <c r="A70" s="38"/>
      <c r="B70" s="43"/>
      <c r="C70" s="28"/>
      <c r="D70" s="35"/>
      <c r="E70" s="39"/>
      <c r="F70" s="40"/>
      <c r="G70" s="40"/>
    </row>
    <row r="71" spans="1:7" ht="12.75">
      <c r="A71" s="38"/>
      <c r="B71" s="43"/>
      <c r="C71" s="28"/>
      <c r="D71" s="35"/>
      <c r="E71" s="39"/>
      <c r="F71" s="40"/>
      <c r="G71" s="40"/>
    </row>
    <row r="72" spans="1:7" ht="12.75">
      <c r="A72" s="38"/>
      <c r="B72" s="43"/>
      <c r="C72" s="28"/>
      <c r="D72" s="35"/>
      <c r="E72" s="39"/>
      <c r="F72" s="40"/>
      <c r="G72" s="40"/>
    </row>
    <row r="73" spans="1:7" ht="12.75">
      <c r="A73" s="38"/>
      <c r="B73" s="43"/>
      <c r="C73" s="28"/>
      <c r="D73" s="35"/>
      <c r="E73" s="39"/>
      <c r="F73" s="40"/>
      <c r="G73" s="40"/>
    </row>
    <row r="74" spans="1:7" ht="12.75">
      <c r="A74" s="38"/>
      <c r="B74" s="43"/>
      <c r="C74" s="28"/>
      <c r="D74" s="35"/>
      <c r="E74" s="39"/>
      <c r="F74" s="40"/>
      <c r="G74" s="40"/>
    </row>
    <row r="75" spans="1:7" ht="12.75">
      <c r="A75" s="38"/>
      <c r="B75" s="43"/>
      <c r="C75" s="28"/>
      <c r="D75" s="35"/>
      <c r="E75" s="39"/>
      <c r="F75" s="40"/>
      <c r="G75" s="40"/>
    </row>
    <row r="76" spans="1:7" ht="12.75">
      <c r="A76" s="38"/>
      <c r="B76" s="43"/>
      <c r="C76" s="28"/>
      <c r="D76" s="35"/>
      <c r="E76" s="39"/>
      <c r="F76" s="40"/>
      <c r="G76" s="40"/>
    </row>
    <row r="77" spans="1:7" ht="12.75">
      <c r="A77" s="67"/>
      <c r="B77" s="68"/>
      <c r="C77" s="69"/>
      <c r="D77" s="70"/>
      <c r="E77" s="71"/>
      <c r="F77" s="72"/>
      <c r="G77" s="72"/>
    </row>
    <row r="78" spans="1:7" ht="12.75">
      <c r="A78" s="67"/>
      <c r="B78" s="68"/>
      <c r="C78" s="73"/>
      <c r="D78" s="74"/>
      <c r="E78" s="75"/>
      <c r="F78" s="76"/>
      <c r="G78" s="76"/>
    </row>
    <row r="79" spans="1:7" ht="12.75">
      <c r="A79" s="77"/>
      <c r="B79" s="27"/>
      <c r="C79" s="78"/>
      <c r="D79" s="79"/>
      <c r="E79" s="80"/>
      <c r="F79" s="81"/>
      <c r="G79" s="81"/>
    </row>
    <row r="80" spans="1:7" s="65" customFormat="1" ht="12.75">
      <c r="A80" s="82"/>
      <c r="B80" s="82"/>
      <c r="C80" s="83"/>
      <c r="D80" s="84"/>
      <c r="E80" s="85"/>
      <c r="F80" s="86"/>
      <c r="G80" s="86"/>
    </row>
    <row r="81" spans="1:7" s="65" customFormat="1" ht="12.75">
      <c r="A81" s="82"/>
      <c r="B81" s="82"/>
      <c r="C81" s="83"/>
      <c r="D81" s="84"/>
      <c r="E81" s="85"/>
      <c r="F81" s="86"/>
      <c r="G81" s="86"/>
    </row>
    <row r="82" spans="1:7" s="65" customFormat="1" ht="12.75">
      <c r="A82" s="82"/>
      <c r="B82" s="82"/>
      <c r="C82" s="83"/>
      <c r="D82" s="84"/>
      <c r="E82" s="85"/>
      <c r="F82" s="86"/>
      <c r="G82" s="86"/>
    </row>
    <row r="83" spans="1:7" s="65" customFormat="1" ht="12.75">
      <c r="A83" s="82"/>
      <c r="B83" s="82"/>
      <c r="C83" s="83"/>
      <c r="D83" s="84"/>
      <c r="E83" s="85"/>
      <c r="F83" s="86"/>
      <c r="G83" s="86"/>
    </row>
    <row r="84" spans="1:7" s="65" customFormat="1" ht="12.75">
      <c r="A84" s="82"/>
      <c r="B84" s="32"/>
      <c r="C84" s="83"/>
      <c r="D84" s="26"/>
      <c r="E84" s="87"/>
      <c r="F84" s="58"/>
      <c r="G84" s="58"/>
    </row>
    <row r="85" spans="1:7" s="65" customFormat="1" ht="51" customHeight="1">
      <c r="A85" s="82"/>
      <c r="B85" s="32"/>
      <c r="C85" s="88"/>
      <c r="D85" s="26"/>
      <c r="E85" s="87"/>
      <c r="F85" s="58"/>
      <c r="G85" s="58"/>
    </row>
    <row r="86" spans="1:7" s="65" customFormat="1" ht="12.75">
      <c r="A86" s="82"/>
      <c r="B86" s="32"/>
      <c r="C86" s="88"/>
      <c r="D86" s="26"/>
      <c r="E86" s="87"/>
      <c r="F86" s="58"/>
      <c r="G86" s="58"/>
    </row>
    <row r="87" spans="1:7" ht="12.75">
      <c r="A87" s="32"/>
      <c r="B87" s="32"/>
      <c r="C87" s="88"/>
      <c r="D87" s="89"/>
      <c r="E87" s="66"/>
      <c r="F87" s="31"/>
      <c r="G87" s="31"/>
    </row>
    <row r="88" spans="1:7" ht="12.75">
      <c r="A88" s="32"/>
      <c r="B88" s="32"/>
      <c r="C88" s="26"/>
      <c r="D88" s="26"/>
      <c r="E88" s="87"/>
      <c r="F88" s="87"/>
      <c r="G88" s="87"/>
    </row>
    <row r="89" spans="1:7" ht="12.75">
      <c r="A89" s="32"/>
      <c r="B89" s="32"/>
      <c r="C89" s="26"/>
      <c r="D89" s="89"/>
      <c r="E89" s="66"/>
      <c r="F89" s="90"/>
      <c r="G89" s="57"/>
    </row>
    <row r="90" spans="1:7" ht="12.75">
      <c r="A90" s="32"/>
      <c r="B90" s="32"/>
      <c r="C90" s="26"/>
      <c r="D90" s="26"/>
      <c r="E90" s="87"/>
      <c r="F90" s="87"/>
      <c r="G90" s="87"/>
    </row>
    <row r="91" spans="1:7" ht="12.75">
      <c r="A91" s="32"/>
      <c r="B91" s="32"/>
      <c r="C91" s="26"/>
      <c r="D91" s="89"/>
      <c r="E91" s="66"/>
      <c r="F91" s="90"/>
      <c r="G91" s="57"/>
    </row>
    <row r="92" spans="1:7" ht="12.75">
      <c r="A92" s="32"/>
      <c r="B92" s="32"/>
      <c r="C92" s="26"/>
      <c r="D92" s="89"/>
      <c r="E92" s="66"/>
      <c r="F92" s="90"/>
      <c r="G92" s="57"/>
    </row>
    <row r="93" spans="1:7" ht="12.75">
      <c r="A93" s="32"/>
      <c r="B93" s="32"/>
      <c r="C93" s="26"/>
      <c r="D93" s="89"/>
      <c r="E93" s="66"/>
      <c r="F93" s="90"/>
      <c r="G93" s="57"/>
    </row>
    <row r="94" spans="1:7" ht="12.75">
      <c r="A94" s="32"/>
      <c r="B94" s="32"/>
      <c r="C94" s="26"/>
      <c r="D94" s="89"/>
      <c r="E94" s="66"/>
      <c r="F94" s="90"/>
      <c r="G94" s="57"/>
    </row>
    <row r="95" spans="1:7" ht="12.75">
      <c r="A95" s="32"/>
      <c r="B95" s="32"/>
      <c r="C95" s="26"/>
      <c r="D95" s="89"/>
      <c r="E95" s="66"/>
      <c r="F95" s="90"/>
      <c r="G95" s="57"/>
    </row>
    <row r="96" spans="1:7" ht="12.75">
      <c r="A96" s="32"/>
      <c r="B96" s="32"/>
      <c r="C96" s="88"/>
      <c r="D96" s="89"/>
      <c r="E96" s="66"/>
      <c r="F96" s="31"/>
      <c r="G96" s="31"/>
    </row>
    <row r="97" spans="1:7" ht="12.75">
      <c r="A97" s="32"/>
      <c r="B97" s="32"/>
      <c r="C97" s="88"/>
      <c r="D97" s="89"/>
      <c r="E97" s="66"/>
      <c r="F97" s="90"/>
      <c r="G97" s="57"/>
    </row>
    <row r="98" spans="1:7" ht="12.75">
      <c r="A98" s="32"/>
      <c r="B98" s="32"/>
      <c r="C98" s="88"/>
      <c r="D98" s="89"/>
      <c r="E98" s="66"/>
      <c r="F98" s="31"/>
      <c r="G98" s="31"/>
    </row>
    <row r="99" spans="1:7" ht="12.75">
      <c r="A99" s="32"/>
      <c r="B99" s="32"/>
      <c r="C99" s="88"/>
      <c r="D99" s="89"/>
      <c r="E99" s="66"/>
      <c r="F99" s="31"/>
      <c r="G99" s="31"/>
    </row>
    <row r="100" spans="1:7" ht="12.75">
      <c r="A100" s="32"/>
      <c r="B100" s="32"/>
      <c r="C100" s="88"/>
      <c r="D100" s="89"/>
      <c r="E100" s="66"/>
      <c r="F100" s="90"/>
      <c r="G100" s="57"/>
    </row>
    <row r="101" spans="1:7" ht="12.75">
      <c r="A101" s="32"/>
      <c r="B101" s="32"/>
      <c r="C101" s="88"/>
      <c r="D101" s="26"/>
      <c r="E101" s="87"/>
      <c r="F101" s="87"/>
      <c r="G101" s="87"/>
    </row>
    <row r="102" spans="2:7" ht="12.75">
      <c r="B102" s="32"/>
      <c r="C102" s="88"/>
      <c r="D102" s="89"/>
      <c r="E102" s="66"/>
      <c r="F102" s="90"/>
      <c r="G102" s="57"/>
    </row>
    <row r="103" spans="2:7" ht="12.75">
      <c r="B103" s="32"/>
      <c r="C103" s="88"/>
      <c r="D103" s="89"/>
      <c r="E103" s="66"/>
      <c r="F103" s="90"/>
      <c r="G103" s="57"/>
    </row>
    <row r="104" spans="2:7" ht="12.75">
      <c r="B104" s="32"/>
      <c r="C104" s="88"/>
      <c r="D104" s="89"/>
      <c r="E104" s="66"/>
      <c r="F104" s="90"/>
      <c r="G104" s="57"/>
    </row>
    <row r="105" spans="2:7" ht="12.75">
      <c r="B105" s="32"/>
      <c r="C105" s="88"/>
      <c r="D105" s="26"/>
      <c r="E105" s="87"/>
      <c r="F105" s="87"/>
      <c r="G105" s="87"/>
    </row>
    <row r="106" spans="2:7" ht="12.75">
      <c r="B106" s="32"/>
      <c r="C106" s="88"/>
      <c r="D106" s="26"/>
      <c r="E106" s="87"/>
      <c r="F106" s="87"/>
      <c r="G106" s="87"/>
    </row>
    <row r="107" spans="2:7" ht="12.75">
      <c r="B107" s="32"/>
      <c r="C107" s="91"/>
      <c r="D107" s="89"/>
      <c r="E107" s="66"/>
      <c r="F107" s="90"/>
      <c r="G107" s="57"/>
    </row>
    <row r="108" spans="2:7" ht="12.75">
      <c r="B108" s="32"/>
      <c r="C108" s="91"/>
      <c r="D108" s="89"/>
      <c r="E108" s="66"/>
      <c r="F108" s="90"/>
      <c r="G108" s="57"/>
    </row>
    <row r="109" spans="2:7" ht="12.75">
      <c r="B109" s="32"/>
      <c r="C109" s="91"/>
      <c r="D109" s="89"/>
      <c r="E109" s="66"/>
      <c r="F109" s="90"/>
      <c r="G109" s="57"/>
    </row>
    <row r="110" spans="2:7" ht="12.75">
      <c r="B110" s="32"/>
      <c r="C110" s="83"/>
      <c r="D110" s="89"/>
      <c r="E110" s="66"/>
      <c r="F110" s="90"/>
      <c r="G110" s="57"/>
    </row>
    <row r="111" spans="2:7" ht="12.75">
      <c r="B111" s="32"/>
      <c r="C111" s="88"/>
      <c r="D111" s="89"/>
      <c r="E111" s="66"/>
      <c r="F111" s="90"/>
      <c r="G111" s="57"/>
    </row>
    <row r="112" spans="2:7" ht="12.75">
      <c r="B112" s="32"/>
      <c r="C112" s="88"/>
      <c r="D112" s="89"/>
      <c r="E112" s="66"/>
      <c r="F112" s="90"/>
      <c r="G112" s="57"/>
    </row>
    <row r="113" spans="2:7" ht="12.75">
      <c r="B113" s="32"/>
      <c r="C113" s="88"/>
      <c r="D113" s="89"/>
      <c r="E113" s="66"/>
      <c r="F113" s="90"/>
      <c r="G113" s="57"/>
    </row>
    <row r="114" spans="2:7" ht="12.75">
      <c r="B114" s="32"/>
      <c r="C114" s="88"/>
      <c r="D114" s="89"/>
      <c r="E114" s="66"/>
      <c r="F114" s="90"/>
      <c r="G114" s="57"/>
    </row>
    <row r="115" spans="2:7" ht="12.75">
      <c r="B115" s="32"/>
      <c r="C115" s="88"/>
      <c r="D115" s="89"/>
      <c r="E115" s="66"/>
      <c r="F115" s="90"/>
      <c r="G115" s="57"/>
    </row>
    <row r="116" spans="2:3" ht="12.75">
      <c r="B116" s="32"/>
      <c r="C116" s="88"/>
    </row>
    <row r="117" spans="1:7" s="65" customFormat="1" ht="12.75">
      <c r="A117" s="92"/>
      <c r="B117" s="82"/>
      <c r="C117" s="83"/>
      <c r="D117" s="84"/>
      <c r="E117" s="85"/>
      <c r="F117" s="86"/>
      <c r="G117" s="86"/>
    </row>
    <row r="118" spans="1:7" s="65" customFormat="1" ht="12.75">
      <c r="A118" s="92"/>
      <c r="B118" s="82"/>
      <c r="C118" s="83"/>
      <c r="D118" s="84"/>
      <c r="E118" s="85"/>
      <c r="F118" s="86"/>
      <c r="G118" s="86"/>
    </row>
    <row r="119" spans="2:3" ht="12.75">
      <c r="B119" s="42"/>
      <c r="C119" s="83"/>
    </row>
    <row r="120" spans="2:3" ht="12.75">
      <c r="B120" s="42"/>
      <c r="C120" s="88"/>
    </row>
    <row r="121" spans="2:3" ht="12.75">
      <c r="B121" s="42"/>
      <c r="C121" s="88"/>
    </row>
    <row r="122" spans="2:3" ht="12.75">
      <c r="B122" s="42"/>
      <c r="C122" s="88"/>
    </row>
    <row r="123" spans="2:3" ht="12.75">
      <c r="B123" s="42"/>
      <c r="C123" s="88"/>
    </row>
    <row r="124" spans="2:3" ht="12.75">
      <c r="B124" s="42"/>
      <c r="C124" s="88"/>
    </row>
    <row r="125" spans="2:3" ht="12.75">
      <c r="B125" s="42"/>
      <c r="C125" s="88"/>
    </row>
    <row r="126" spans="2:3" ht="12.75">
      <c r="B126" s="42"/>
      <c r="C126" s="93"/>
    </row>
    <row r="127" spans="2:7" ht="12.75">
      <c r="B127" s="42"/>
      <c r="C127" s="88"/>
      <c r="D127" s="89"/>
      <c r="E127" s="66"/>
      <c r="F127" s="90"/>
      <c r="G127" s="57"/>
    </row>
    <row r="128" spans="2:3" ht="12.75">
      <c r="B128" s="42"/>
      <c r="C128" s="88"/>
    </row>
    <row r="129" spans="2:7" ht="12.75">
      <c r="B129" s="42"/>
      <c r="C129" s="88"/>
      <c r="D129" s="26"/>
      <c r="E129" s="87"/>
      <c r="F129" s="87"/>
      <c r="G129" s="87"/>
    </row>
    <row r="130" spans="2:7" ht="12.75">
      <c r="B130" s="42"/>
      <c r="C130" s="88"/>
      <c r="D130" s="89"/>
      <c r="E130" s="66"/>
      <c r="F130" s="90"/>
      <c r="G130" s="57"/>
    </row>
    <row r="131" spans="2:3" ht="12.75">
      <c r="B131" s="42"/>
      <c r="C131" s="88"/>
    </row>
    <row r="132" spans="2:7" ht="12.75">
      <c r="B132" s="42"/>
      <c r="C132" s="88"/>
      <c r="D132" s="89"/>
      <c r="E132" s="66"/>
      <c r="F132" s="90"/>
      <c r="G132" s="57"/>
    </row>
    <row r="133" spans="2:3" ht="12.75">
      <c r="B133" s="42"/>
      <c r="C133" s="88"/>
    </row>
    <row r="134" spans="2:7" ht="40.5" customHeight="1">
      <c r="B134" s="42"/>
      <c r="C134" s="88"/>
      <c r="D134" s="89"/>
      <c r="E134" s="66"/>
      <c r="F134" s="90"/>
      <c r="G134" s="57"/>
    </row>
    <row r="135" spans="2:3" ht="12.75">
      <c r="B135" s="42"/>
      <c r="C135" s="88"/>
    </row>
    <row r="136" spans="2:7" ht="12.75">
      <c r="B136" s="42"/>
      <c r="C136" s="88"/>
      <c r="D136" s="89"/>
      <c r="E136" s="66"/>
      <c r="F136" s="90"/>
      <c r="G136" s="57"/>
    </row>
    <row r="137" spans="2:3" ht="12.75">
      <c r="B137" s="42"/>
      <c r="C137" s="88"/>
    </row>
    <row r="138" spans="2:7" ht="12.75">
      <c r="B138" s="42"/>
      <c r="C138" s="88"/>
      <c r="D138" s="89"/>
      <c r="E138" s="66"/>
      <c r="F138" s="90"/>
      <c r="G138" s="57"/>
    </row>
    <row r="139" spans="2:3" ht="12.75">
      <c r="B139" s="42"/>
      <c r="C139" s="88"/>
    </row>
    <row r="140" spans="2:3" ht="12.75">
      <c r="B140" s="42"/>
      <c r="C140" s="88"/>
    </row>
    <row r="141" spans="2:7" ht="12.75">
      <c r="B141" s="42"/>
      <c r="C141" s="91"/>
      <c r="D141" s="89"/>
      <c r="E141" s="66"/>
      <c r="F141" s="90"/>
      <c r="G141" s="57"/>
    </row>
    <row r="142" spans="2:7" ht="12.75">
      <c r="B142" s="42"/>
      <c r="C142" s="91"/>
      <c r="D142" s="89"/>
      <c r="E142" s="66"/>
      <c r="F142" s="90"/>
      <c r="G142" s="57"/>
    </row>
    <row r="143" spans="2:7" ht="12.75">
      <c r="B143" s="42"/>
      <c r="C143" s="91"/>
      <c r="D143" s="89"/>
      <c r="E143" s="66"/>
      <c r="F143" s="90"/>
      <c r="G143" s="57"/>
    </row>
    <row r="144" spans="2:7" ht="12.75">
      <c r="B144" s="42"/>
      <c r="C144" s="91"/>
      <c r="D144" s="89"/>
      <c r="E144" s="66"/>
      <c r="F144" s="90"/>
      <c r="G144" s="57"/>
    </row>
    <row r="145" spans="2:7" ht="12.75">
      <c r="B145" s="42"/>
      <c r="C145" s="91"/>
      <c r="D145" s="89"/>
      <c r="E145" s="66"/>
      <c r="F145" s="90"/>
      <c r="G145" s="57"/>
    </row>
    <row r="146" spans="2:7" ht="12.75">
      <c r="B146" s="42"/>
      <c r="C146" s="91"/>
      <c r="D146" s="89"/>
      <c r="E146" s="66"/>
      <c r="F146" s="90"/>
      <c r="G146" s="57"/>
    </row>
    <row r="147" spans="2:7" ht="12.75">
      <c r="B147" s="42"/>
      <c r="C147" s="91"/>
      <c r="D147" s="89"/>
      <c r="E147" s="66"/>
      <c r="F147" s="90"/>
      <c r="G147" s="57"/>
    </row>
    <row r="148" spans="2:7" ht="12.75">
      <c r="B148" s="42"/>
      <c r="C148" s="91"/>
      <c r="D148" s="89"/>
      <c r="E148" s="66"/>
      <c r="F148" s="90"/>
      <c r="G148" s="57"/>
    </row>
    <row r="210" ht="40.5" customHeight="1"/>
    <row r="307" ht="16.5" customHeight="1"/>
    <row r="310" ht="15.75" customHeight="1"/>
    <row r="316" ht="15.75" customHeight="1"/>
    <row r="487" ht="31.5" customHeight="1"/>
    <row r="515" ht="30" customHeight="1"/>
    <row r="519" ht="30" customHeight="1"/>
  </sheetData>
  <sheetProtection selectLockedCells="1" selectUnlockedCells="1"/>
  <printOptions/>
  <pageMargins left="0.7083333333333334" right="0.3541666666666667" top="0.9840277777777777" bottom="0.7486111111111111" header="0.5118055555555555" footer="0.31527777777777777"/>
  <pageSetup fitToHeight="999" fitToWidth="1" horizontalDpi="300" verticalDpi="300" orientation="portrait" paperSize="9"/>
  <headerFooter alignWithMargins="0">
    <oddFooter>&amp;R&amp;"Calibri,Navadno"&amp;11&amp;P</oddFooter>
  </headerFooter>
</worksheet>
</file>

<file path=xl/worksheets/sheet4.xml><?xml version="1.0" encoding="utf-8"?>
<worksheet xmlns="http://schemas.openxmlformats.org/spreadsheetml/2006/main" xmlns:r="http://schemas.openxmlformats.org/officeDocument/2006/relationships">
  <dimension ref="A1:F555"/>
  <sheetViews>
    <sheetView zoomScalePageLayoutView="0" workbookViewId="0" topLeftCell="A1">
      <selection activeCell="A1" sqref="A1:IV1"/>
    </sheetView>
  </sheetViews>
  <sheetFormatPr defaultColWidth="9.140625" defaultRowHeight="12.75"/>
  <cols>
    <col min="1" max="1" width="5.7109375" style="269" customWidth="1"/>
    <col min="2" max="2" width="46.00390625" style="151" customWidth="1"/>
    <col min="3" max="3" width="13.421875" style="226" customWidth="1"/>
    <col min="4" max="4" width="6.7109375" style="137" customWidth="1"/>
    <col min="5" max="5" width="12.8515625" style="227" customWidth="1"/>
    <col min="6" max="6" width="14.421875" style="227" customWidth="1"/>
    <col min="7" max="16384" width="9.140625" style="94" customWidth="1"/>
  </cols>
  <sheetData>
    <row r="1" spans="1:6" ht="12.75">
      <c r="A1" s="264"/>
      <c r="B1" s="148"/>
      <c r="C1" s="95" t="s">
        <v>34</v>
      </c>
      <c r="D1" s="212"/>
      <c r="E1" s="96"/>
      <c r="F1" s="96"/>
    </row>
    <row r="2" spans="1:6" s="100" customFormat="1" ht="15.75">
      <c r="A2" s="265" t="s">
        <v>6</v>
      </c>
      <c r="B2" s="233" t="s">
        <v>35</v>
      </c>
      <c r="C2" s="97"/>
      <c r="D2" s="98"/>
      <c r="E2" s="99"/>
      <c r="F2" s="99"/>
    </row>
    <row r="3" spans="1:6" ht="12.75">
      <c r="A3" s="266"/>
      <c r="B3" s="155"/>
      <c r="C3" s="213"/>
      <c r="D3" s="214"/>
      <c r="E3" s="215"/>
      <c r="F3" s="215"/>
    </row>
    <row r="4" spans="1:6" ht="12.75">
      <c r="A4" s="267"/>
      <c r="B4" s="149"/>
      <c r="C4" s="101"/>
      <c r="E4" s="102"/>
      <c r="F4" s="102"/>
    </row>
    <row r="5" spans="1:6" s="106" customFormat="1" ht="12.75">
      <c r="A5" s="268" t="s">
        <v>36</v>
      </c>
      <c r="B5" s="150" t="s">
        <v>37</v>
      </c>
      <c r="C5" s="30"/>
      <c r="D5" s="120"/>
      <c r="E5" s="186"/>
      <c r="F5" s="105">
        <f>+F35</f>
        <v>0</v>
      </c>
    </row>
    <row r="6" spans="1:6" s="106" customFormat="1" ht="12.75">
      <c r="A6" s="268" t="s">
        <v>38</v>
      </c>
      <c r="B6" s="150" t="s">
        <v>39</v>
      </c>
      <c r="C6" s="30"/>
      <c r="D6" s="120"/>
      <c r="E6" s="186"/>
      <c r="F6" s="105">
        <f>+F46</f>
        <v>0</v>
      </c>
    </row>
    <row r="7" spans="1:6" s="106" customFormat="1" ht="12.75">
      <c r="A7" s="268" t="s">
        <v>40</v>
      </c>
      <c r="B7" s="150" t="s">
        <v>41</v>
      </c>
      <c r="C7" s="30"/>
      <c r="D7" s="120"/>
      <c r="E7" s="186"/>
      <c r="F7" s="105">
        <f>+F62</f>
        <v>0</v>
      </c>
    </row>
    <row r="8" spans="1:6" s="106" customFormat="1" ht="12.75">
      <c r="A8" s="268" t="s">
        <v>42</v>
      </c>
      <c r="B8" s="150" t="s">
        <v>43</v>
      </c>
      <c r="C8" s="30"/>
      <c r="D8" s="120"/>
      <c r="E8" s="186"/>
      <c r="F8" s="105">
        <f>+F97</f>
        <v>0</v>
      </c>
    </row>
    <row r="9" spans="1:6" s="106" customFormat="1" ht="12.75">
      <c r="A9" s="268" t="s">
        <v>44</v>
      </c>
      <c r="B9" s="150" t="s">
        <v>45</v>
      </c>
      <c r="C9" s="30"/>
      <c r="D9" s="120"/>
      <c r="E9" s="186"/>
      <c r="F9" s="105">
        <f>+F176</f>
        <v>0</v>
      </c>
    </row>
    <row r="10" spans="1:6" s="106" customFormat="1" ht="12.75">
      <c r="A10" s="268" t="s">
        <v>46</v>
      </c>
      <c r="B10" s="150" t="s">
        <v>47</v>
      </c>
      <c r="C10" s="30"/>
      <c r="D10" s="120"/>
      <c r="E10" s="186"/>
      <c r="F10" s="105">
        <f>+F237</f>
        <v>0</v>
      </c>
    </row>
    <row r="11" spans="1:6" s="106" customFormat="1" ht="12.75">
      <c r="A11" s="268" t="s">
        <v>48</v>
      </c>
      <c r="B11" s="150" t="s">
        <v>49</v>
      </c>
      <c r="C11" s="30"/>
      <c r="D11" s="120"/>
      <c r="E11" s="186"/>
      <c r="F11" s="105">
        <f>+F350</f>
        <v>0</v>
      </c>
    </row>
    <row r="12" spans="1:6" s="106" customFormat="1" ht="12.75">
      <c r="A12" s="268" t="s">
        <v>50</v>
      </c>
      <c r="B12" s="150" t="s">
        <v>51</v>
      </c>
      <c r="C12" s="30"/>
      <c r="D12" s="120"/>
      <c r="E12" s="186"/>
      <c r="F12" s="105">
        <f>+F415</f>
        <v>0</v>
      </c>
    </row>
    <row r="13" spans="1:6" s="106" customFormat="1" ht="12.75">
      <c r="A13" s="268" t="s">
        <v>52</v>
      </c>
      <c r="B13" s="150" t="s">
        <v>53</v>
      </c>
      <c r="C13" s="30"/>
      <c r="D13" s="120"/>
      <c r="E13" s="186"/>
      <c r="F13" s="105">
        <f>+F425</f>
        <v>0</v>
      </c>
    </row>
    <row r="14" spans="2:6" ht="12.75">
      <c r="B14" s="149"/>
      <c r="C14" s="101"/>
      <c r="E14" s="107"/>
      <c r="F14" s="102"/>
    </row>
    <row r="15" spans="1:6" s="110" customFormat="1" ht="12.75">
      <c r="A15" s="267"/>
      <c r="B15" s="152" t="s">
        <v>55</v>
      </c>
      <c r="C15" s="108"/>
      <c r="D15" s="216"/>
      <c r="E15" s="109"/>
      <c r="F15" s="109">
        <f>SUM(F5:F14)</f>
        <v>0</v>
      </c>
    </row>
    <row r="16" spans="2:6" ht="12.75">
      <c r="B16" s="149"/>
      <c r="C16" s="101"/>
      <c r="E16" s="107"/>
      <c r="F16" s="102"/>
    </row>
    <row r="17" spans="1:6" ht="12.75">
      <c r="A17" s="270"/>
      <c r="B17" s="153"/>
      <c r="C17" s="111"/>
      <c r="D17" s="217"/>
      <c r="E17" s="112"/>
      <c r="F17" s="112"/>
    </row>
    <row r="18" spans="1:6" s="65" customFormat="1" ht="12.75">
      <c r="A18" s="253" t="s">
        <v>520</v>
      </c>
      <c r="B18" s="192" t="s">
        <v>521</v>
      </c>
      <c r="C18" s="249" t="s">
        <v>31</v>
      </c>
      <c r="D18" s="250" t="s">
        <v>32</v>
      </c>
      <c r="E18" s="251" t="s">
        <v>33</v>
      </c>
      <c r="F18" s="252" t="s">
        <v>522</v>
      </c>
    </row>
    <row r="19" spans="1:6" s="110" customFormat="1" ht="12.75">
      <c r="A19" s="271" t="s">
        <v>36</v>
      </c>
      <c r="B19" s="154" t="s">
        <v>37</v>
      </c>
      <c r="C19" s="115"/>
      <c r="D19" s="116"/>
      <c r="E19" s="117"/>
      <c r="F19" s="117"/>
    </row>
    <row r="20" spans="1:6" s="65" customFormat="1" ht="12.75">
      <c r="A20" s="268"/>
      <c r="B20" s="155"/>
      <c r="C20" s="85"/>
      <c r="D20" s="113"/>
      <c r="E20" s="114"/>
      <c r="F20" s="118"/>
    </row>
    <row r="21" spans="1:6" s="65" customFormat="1" ht="12.75">
      <c r="A21" s="268"/>
      <c r="B21" s="150" t="s">
        <v>56</v>
      </c>
      <c r="C21" s="218"/>
      <c r="D21" s="120"/>
      <c r="E21" s="219"/>
      <c r="F21" s="118"/>
    </row>
    <row r="22" spans="1:6" s="65" customFormat="1" ht="76.5">
      <c r="A22" s="268"/>
      <c r="B22" s="150" t="s">
        <v>57</v>
      </c>
      <c r="C22" s="218"/>
      <c r="D22" s="120"/>
      <c r="E22" s="219"/>
      <c r="F22" s="118"/>
    </row>
    <row r="23" spans="1:6" s="65" customFormat="1" ht="51">
      <c r="A23" s="268"/>
      <c r="B23" s="150" t="s">
        <v>58</v>
      </c>
      <c r="C23" s="218"/>
      <c r="D23" s="120"/>
      <c r="E23" s="219"/>
      <c r="F23" s="118"/>
    </row>
    <row r="24" spans="1:6" s="26" customFormat="1" ht="12.75">
      <c r="A24" s="268"/>
      <c r="B24" s="150"/>
      <c r="C24" s="66"/>
      <c r="D24" s="120"/>
      <c r="E24" s="102"/>
      <c r="F24" s="118"/>
    </row>
    <row r="25" spans="1:6" s="26" customFormat="1" ht="38.25">
      <c r="A25" s="268">
        <v>1</v>
      </c>
      <c r="B25" s="150" t="s">
        <v>59</v>
      </c>
      <c r="C25" s="66">
        <v>1</v>
      </c>
      <c r="D25" s="120" t="s">
        <v>60</v>
      </c>
      <c r="E25" s="102"/>
      <c r="F25" s="118">
        <f aca="true" t="shared" si="0" ref="F25:F33">C25*E25</f>
        <v>0</v>
      </c>
    </row>
    <row r="26" spans="1:6" s="26" customFormat="1" ht="12.75">
      <c r="A26" s="268"/>
      <c r="B26" s="191"/>
      <c r="C26" s="121"/>
      <c r="D26" s="120"/>
      <c r="E26" s="122"/>
      <c r="F26" s="118"/>
    </row>
    <row r="27" spans="1:6" s="26" customFormat="1" ht="25.5">
      <c r="A27" s="268">
        <v>2</v>
      </c>
      <c r="B27" s="150" t="s">
        <v>61</v>
      </c>
      <c r="C27" s="66">
        <v>1</v>
      </c>
      <c r="D27" s="120" t="s">
        <v>60</v>
      </c>
      <c r="E27" s="220"/>
      <c r="F27" s="118">
        <f t="shared" si="0"/>
        <v>0</v>
      </c>
    </row>
    <row r="28" spans="1:6" s="26" customFormat="1" ht="12.75">
      <c r="A28" s="268"/>
      <c r="B28" s="191"/>
      <c r="C28" s="66"/>
      <c r="D28" s="120"/>
      <c r="E28" s="220"/>
      <c r="F28" s="118"/>
    </row>
    <row r="29" spans="1:6" s="26" customFormat="1" ht="51">
      <c r="A29" s="268">
        <v>3</v>
      </c>
      <c r="B29" s="150" t="s">
        <v>62</v>
      </c>
      <c r="C29" s="66">
        <v>1</v>
      </c>
      <c r="D29" s="120" t="s">
        <v>60</v>
      </c>
      <c r="E29" s="220"/>
      <c r="F29" s="118">
        <f t="shared" si="0"/>
        <v>0</v>
      </c>
    </row>
    <row r="30" spans="1:6" s="26" customFormat="1" ht="12.75">
      <c r="A30" s="268"/>
      <c r="B30" s="150"/>
      <c r="C30" s="66"/>
      <c r="D30" s="120"/>
      <c r="E30" s="102"/>
      <c r="F30" s="118"/>
    </row>
    <row r="31" spans="1:6" s="26" customFormat="1" ht="229.5">
      <c r="A31" s="268">
        <v>4</v>
      </c>
      <c r="B31" s="234" t="s">
        <v>63</v>
      </c>
      <c r="C31" s="66">
        <v>1</v>
      </c>
      <c r="D31" s="120" t="s">
        <v>64</v>
      </c>
      <c r="E31" s="102"/>
      <c r="F31" s="118">
        <f t="shared" si="0"/>
        <v>0</v>
      </c>
    </row>
    <row r="32" spans="1:6" s="26" customFormat="1" ht="12.75">
      <c r="A32" s="268"/>
      <c r="B32" s="150"/>
      <c r="C32" s="66"/>
      <c r="D32" s="120"/>
      <c r="E32" s="220"/>
      <c r="F32" s="118"/>
    </row>
    <row r="33" spans="1:6" s="26" customFormat="1" ht="51">
      <c r="A33" s="268">
        <v>5</v>
      </c>
      <c r="B33" s="150" t="s">
        <v>65</v>
      </c>
      <c r="C33" s="66">
        <v>1</v>
      </c>
      <c r="D33" s="120" t="s">
        <v>64</v>
      </c>
      <c r="E33" s="220"/>
      <c r="F33" s="118">
        <f t="shared" si="0"/>
        <v>0</v>
      </c>
    </row>
    <row r="34" spans="1:6" ht="12.75">
      <c r="A34" s="268"/>
      <c r="B34" s="150"/>
      <c r="C34" s="66"/>
      <c r="D34" s="120"/>
      <c r="E34" s="220"/>
      <c r="F34" s="123"/>
    </row>
    <row r="35" spans="1:6" s="106" customFormat="1" ht="12.75">
      <c r="A35" s="272">
        <v>37</v>
      </c>
      <c r="B35" s="152" t="s">
        <v>66</v>
      </c>
      <c r="C35" s="124"/>
      <c r="D35" s="221"/>
      <c r="E35" s="126"/>
      <c r="F35" s="127">
        <f>SUM(F20:F34)</f>
        <v>0</v>
      </c>
    </row>
    <row r="36" spans="1:6" s="106" customFormat="1" ht="12.75">
      <c r="A36" s="268"/>
      <c r="B36" s="155"/>
      <c r="C36" s="30"/>
      <c r="D36" s="120"/>
      <c r="E36" s="128"/>
      <c r="F36" s="129"/>
    </row>
    <row r="37" spans="1:6" s="106" customFormat="1" ht="12.75">
      <c r="A37" s="268"/>
      <c r="B37" s="222"/>
      <c r="C37" s="223"/>
      <c r="D37" s="224"/>
      <c r="E37" s="225"/>
      <c r="F37" s="225"/>
    </row>
    <row r="38" spans="1:6" s="110" customFormat="1" ht="12.75">
      <c r="A38" s="271" t="s">
        <v>38</v>
      </c>
      <c r="B38" s="154" t="s">
        <v>39</v>
      </c>
      <c r="C38" s="134"/>
      <c r="D38" s="135"/>
      <c r="E38" s="136"/>
      <c r="F38" s="136"/>
    </row>
    <row r="39" spans="1:6" s="110" customFormat="1" ht="12.75">
      <c r="A39" s="268"/>
      <c r="B39" s="155"/>
      <c r="C39" s="85"/>
      <c r="D39" s="113"/>
      <c r="E39" s="114"/>
      <c r="F39" s="123"/>
    </row>
    <row r="40" spans="1:6" ht="12.75">
      <c r="A40" s="268"/>
      <c r="B40" s="150" t="s">
        <v>56</v>
      </c>
      <c r="F40" s="123"/>
    </row>
    <row r="41" spans="1:6" ht="293.25">
      <c r="A41" s="268"/>
      <c r="B41" s="150" t="s">
        <v>67</v>
      </c>
      <c r="F41" s="123"/>
    </row>
    <row r="42" spans="1:6" ht="14.25">
      <c r="A42" s="268">
        <v>1</v>
      </c>
      <c r="B42" s="150" t="s">
        <v>68</v>
      </c>
      <c r="C42" s="66">
        <v>79.5</v>
      </c>
      <c r="D42" s="120" t="s">
        <v>69</v>
      </c>
      <c r="E42" s="220"/>
      <c r="F42" s="123">
        <f>C42*E42</f>
        <v>0</v>
      </c>
    </row>
    <row r="43" spans="1:6" ht="12.75">
      <c r="A43" s="268"/>
      <c r="B43" s="150"/>
      <c r="C43" s="66"/>
      <c r="D43" s="120"/>
      <c r="E43" s="220"/>
      <c r="F43" s="123"/>
    </row>
    <row r="44" spans="1:6" ht="25.5">
      <c r="A44" s="268">
        <v>2</v>
      </c>
      <c r="B44" s="150" t="s">
        <v>70</v>
      </c>
      <c r="C44" s="66">
        <v>120</v>
      </c>
      <c r="D44" s="120" t="s">
        <v>71</v>
      </c>
      <c r="E44" s="220"/>
      <c r="F44" s="123">
        <f>C44*E44</f>
        <v>0</v>
      </c>
    </row>
    <row r="45" spans="1:6" ht="12.75">
      <c r="A45" s="268"/>
      <c r="B45" s="150"/>
      <c r="F45" s="123"/>
    </row>
    <row r="46" spans="1:6" s="106" customFormat="1" ht="12.75">
      <c r="A46" s="272">
        <v>83</v>
      </c>
      <c r="B46" s="152" t="s">
        <v>74</v>
      </c>
      <c r="C46" s="124"/>
      <c r="D46" s="221"/>
      <c r="E46" s="126"/>
      <c r="F46" s="127">
        <f>SUM(F39:F45)</f>
        <v>0</v>
      </c>
    </row>
    <row r="47" spans="1:6" s="106" customFormat="1" ht="12.75">
      <c r="A47" s="268"/>
      <c r="B47" s="155"/>
      <c r="C47" s="30"/>
      <c r="D47" s="120"/>
      <c r="E47" s="128"/>
      <c r="F47" s="129"/>
    </row>
    <row r="48" spans="1:6" s="110" customFormat="1" ht="12.75">
      <c r="A48" s="269"/>
      <c r="B48" s="155"/>
      <c r="C48" s="85"/>
      <c r="D48" s="113"/>
      <c r="E48" s="138"/>
      <c r="F48" s="138"/>
    </row>
    <row r="49" spans="1:6" s="110" customFormat="1" ht="12.75">
      <c r="A49" s="271" t="s">
        <v>40</v>
      </c>
      <c r="B49" s="154" t="s">
        <v>41</v>
      </c>
      <c r="C49" s="134"/>
      <c r="D49" s="135"/>
      <c r="E49" s="228"/>
      <c r="F49" s="228"/>
    </row>
    <row r="50" spans="1:6" s="110" customFormat="1" ht="12.75">
      <c r="A50" s="268"/>
      <c r="B50" s="155"/>
      <c r="C50" s="85"/>
      <c r="D50" s="113"/>
      <c r="E50" s="138"/>
      <c r="F50" s="138"/>
    </row>
    <row r="51" spans="1:6" s="110" customFormat="1" ht="78">
      <c r="A51" s="268">
        <v>1</v>
      </c>
      <c r="B51" s="150" t="s">
        <v>75</v>
      </c>
      <c r="C51" s="85"/>
      <c r="D51" s="113"/>
      <c r="E51" s="138"/>
      <c r="F51" s="138"/>
    </row>
    <row r="52" spans="1:6" s="110" customFormat="1" ht="25.5">
      <c r="A52" s="268"/>
      <c r="B52" s="150" t="s">
        <v>76</v>
      </c>
      <c r="C52" s="66">
        <v>220.00000000000003</v>
      </c>
      <c r="D52" s="120" t="s">
        <v>77</v>
      </c>
      <c r="E52" s="138"/>
      <c r="F52" s="138">
        <f aca="true" t="shared" si="1" ref="F52:F60">+C52*E52</f>
        <v>0</v>
      </c>
    </row>
    <row r="53" spans="1:6" s="110" customFormat="1" ht="14.25">
      <c r="A53" s="268"/>
      <c r="B53" s="150" t="s">
        <v>78</v>
      </c>
      <c r="C53" s="66">
        <v>220.00000000000003</v>
      </c>
      <c r="D53" s="120" t="s">
        <v>77</v>
      </c>
      <c r="E53" s="138"/>
      <c r="F53" s="138">
        <f t="shared" si="1"/>
        <v>0</v>
      </c>
    </row>
    <row r="54" spans="1:6" s="110" customFormat="1" ht="25.5">
      <c r="A54" s="268"/>
      <c r="B54" s="150" t="s">
        <v>79</v>
      </c>
      <c r="C54" s="66">
        <v>220.00000000000003</v>
      </c>
      <c r="D54" s="120" t="s">
        <v>77</v>
      </c>
      <c r="E54" s="138"/>
      <c r="F54" s="138">
        <f t="shared" si="1"/>
        <v>0</v>
      </c>
    </row>
    <row r="55" spans="1:6" s="110" customFormat="1" ht="14.25">
      <c r="A55" s="268"/>
      <c r="B55" s="150" t="s">
        <v>80</v>
      </c>
      <c r="C55" s="66">
        <v>220.00000000000003</v>
      </c>
      <c r="D55" s="120" t="s">
        <v>77</v>
      </c>
      <c r="E55" s="138"/>
      <c r="F55" s="138">
        <f t="shared" si="1"/>
        <v>0</v>
      </c>
    </row>
    <row r="56" spans="1:6" s="110" customFormat="1" ht="14.25">
      <c r="A56" s="268"/>
      <c r="B56" s="150" t="s">
        <v>81</v>
      </c>
      <c r="C56" s="66">
        <v>220.00000000000003</v>
      </c>
      <c r="D56" s="120" t="s">
        <v>77</v>
      </c>
      <c r="E56" s="138"/>
      <c r="F56" s="138">
        <f t="shared" si="1"/>
        <v>0</v>
      </c>
    </row>
    <row r="57" spans="1:6" s="110" customFormat="1" ht="12.75">
      <c r="A57" s="268"/>
      <c r="B57" s="150"/>
      <c r="C57" s="66"/>
      <c r="D57" s="120"/>
      <c r="E57" s="138"/>
      <c r="F57" s="138"/>
    </row>
    <row r="58" spans="1:6" s="110" customFormat="1" ht="51">
      <c r="A58" s="268">
        <v>2</v>
      </c>
      <c r="B58" s="150" t="s">
        <v>82</v>
      </c>
      <c r="C58" s="66">
        <v>285</v>
      </c>
      <c r="D58" s="139" t="s">
        <v>71</v>
      </c>
      <c r="E58" s="138"/>
      <c r="F58" s="138">
        <f t="shared" si="1"/>
        <v>0</v>
      </c>
    </row>
    <row r="59" spans="1:6" s="110" customFormat="1" ht="12.75">
      <c r="A59" s="268"/>
      <c r="B59" s="150"/>
      <c r="C59" s="66"/>
      <c r="D59" s="139"/>
      <c r="E59" s="138"/>
      <c r="F59" s="138"/>
    </row>
    <row r="60" spans="1:6" s="110" customFormat="1" ht="127.5">
      <c r="A60" s="268">
        <v>3</v>
      </c>
      <c r="B60" s="150" t="s">
        <v>83</v>
      </c>
      <c r="C60" s="66">
        <v>61.65</v>
      </c>
      <c r="D60" s="139" t="s">
        <v>77</v>
      </c>
      <c r="E60" s="138"/>
      <c r="F60" s="138">
        <f t="shared" si="1"/>
        <v>0</v>
      </c>
    </row>
    <row r="61" spans="1:6" s="110" customFormat="1" ht="12.75">
      <c r="A61" s="268"/>
      <c r="B61" s="150"/>
      <c r="C61" s="66"/>
      <c r="D61" s="120"/>
      <c r="E61" s="138"/>
      <c r="F61" s="138"/>
    </row>
    <row r="62" spans="1:6" s="106" customFormat="1" ht="25.5">
      <c r="A62" s="272">
        <v>99</v>
      </c>
      <c r="B62" s="152" t="s">
        <v>84</v>
      </c>
      <c r="C62" s="124"/>
      <c r="D62" s="221"/>
      <c r="E62" s="126"/>
      <c r="F62" s="127">
        <f>SUM(F50:F61)</f>
        <v>0</v>
      </c>
    </row>
    <row r="63" spans="1:6" s="106" customFormat="1" ht="12.75">
      <c r="A63" s="268"/>
      <c r="B63" s="155"/>
      <c r="C63" s="30"/>
      <c r="D63" s="120"/>
      <c r="E63" s="128"/>
      <c r="F63" s="129"/>
    </row>
    <row r="64" spans="1:6" s="110" customFormat="1" ht="12.75">
      <c r="A64" s="269"/>
      <c r="B64" s="155"/>
      <c r="C64" s="85"/>
      <c r="D64" s="113"/>
      <c r="E64" s="138"/>
      <c r="F64" s="138"/>
    </row>
    <row r="65" spans="1:6" s="110" customFormat="1" ht="12.75">
      <c r="A65" s="271" t="s">
        <v>42</v>
      </c>
      <c r="B65" s="154" t="s">
        <v>43</v>
      </c>
      <c r="C65" s="134"/>
      <c r="D65" s="135"/>
      <c r="E65" s="229"/>
      <c r="F65" s="229"/>
    </row>
    <row r="66" spans="1:6" ht="12.75">
      <c r="A66" s="268"/>
      <c r="B66" s="150"/>
      <c r="C66" s="66"/>
      <c r="D66" s="120"/>
      <c r="E66" s="220"/>
      <c r="F66" s="123"/>
    </row>
    <row r="67" spans="1:6" ht="12.75">
      <c r="A67" s="268"/>
      <c r="B67" s="150" t="s">
        <v>56</v>
      </c>
      <c r="C67" s="66"/>
      <c r="D67" s="120"/>
      <c r="E67" s="220"/>
      <c r="F67" s="123"/>
    </row>
    <row r="68" spans="1:6" ht="51">
      <c r="A68" s="268"/>
      <c r="B68" s="150" t="s">
        <v>85</v>
      </c>
      <c r="C68" s="66"/>
      <c r="D68" s="120"/>
      <c r="E68" s="220"/>
      <c r="F68" s="123"/>
    </row>
    <row r="69" spans="1:6" ht="127.5">
      <c r="A69" s="268"/>
      <c r="B69" s="150" t="s">
        <v>86</v>
      </c>
      <c r="C69" s="66"/>
      <c r="D69" s="120"/>
      <c r="E69" s="220"/>
      <c r="F69" s="123"/>
    </row>
    <row r="70" spans="1:6" ht="38.25">
      <c r="A70" s="268"/>
      <c r="B70" s="150" t="s">
        <v>87</v>
      </c>
      <c r="C70" s="66"/>
      <c r="D70" s="120"/>
      <c r="E70" s="220"/>
      <c r="F70" s="123"/>
    </row>
    <row r="71" spans="1:6" ht="51">
      <c r="A71" s="268"/>
      <c r="B71" s="150" t="s">
        <v>88</v>
      </c>
      <c r="C71" s="66"/>
      <c r="D71" s="120"/>
      <c r="E71" s="220"/>
      <c r="F71" s="123"/>
    </row>
    <row r="72" spans="1:6" ht="25.5">
      <c r="A72" s="268">
        <v>1</v>
      </c>
      <c r="B72" s="150" t="s">
        <v>89</v>
      </c>
      <c r="C72" s="140">
        <v>103.04200000000002</v>
      </c>
      <c r="D72" s="139" t="s">
        <v>69</v>
      </c>
      <c r="E72" s="220"/>
      <c r="F72" s="123">
        <f>C72*E72</f>
        <v>0</v>
      </c>
    </row>
    <row r="73" spans="1:6" ht="12.75">
      <c r="A73" s="268"/>
      <c r="B73" s="165"/>
      <c r="C73" s="140"/>
      <c r="D73" s="139"/>
      <c r="E73" s="220"/>
      <c r="F73" s="123"/>
    </row>
    <row r="74" spans="1:6" ht="38.25">
      <c r="A74" s="268">
        <v>2</v>
      </c>
      <c r="B74" s="150" t="s">
        <v>90</v>
      </c>
      <c r="C74" s="141"/>
      <c r="E74" s="142"/>
      <c r="F74" s="123"/>
    </row>
    <row r="75" spans="1:6" ht="14.25">
      <c r="A75" s="268"/>
      <c r="B75" s="150" t="s">
        <v>91</v>
      </c>
      <c r="C75" s="66">
        <v>1132.4325000000001</v>
      </c>
      <c r="D75" s="120" t="s">
        <v>69</v>
      </c>
      <c r="E75" s="220"/>
      <c r="F75" s="123">
        <f>C75*E75</f>
        <v>0</v>
      </c>
    </row>
    <row r="76" spans="1:6" ht="14.25">
      <c r="A76" s="268"/>
      <c r="B76" s="150" t="s">
        <v>92</v>
      </c>
      <c r="C76" s="66">
        <v>377.4775</v>
      </c>
      <c r="D76" s="120" t="s">
        <v>69</v>
      </c>
      <c r="E76" s="220"/>
      <c r="F76" s="123">
        <f>C76*E76</f>
        <v>0</v>
      </c>
    </row>
    <row r="77" spans="1:6" ht="12.75">
      <c r="A77" s="268"/>
      <c r="B77" s="150"/>
      <c r="C77" s="66"/>
      <c r="D77" s="120"/>
      <c r="E77" s="220"/>
      <c r="F77" s="123"/>
    </row>
    <row r="78" spans="1:6" ht="38.25">
      <c r="A78" s="268">
        <v>3</v>
      </c>
      <c r="B78" s="150" t="s">
        <v>93</v>
      </c>
      <c r="C78" s="141"/>
      <c r="E78" s="142"/>
      <c r="F78" s="123"/>
    </row>
    <row r="79" spans="1:6" ht="14.25">
      <c r="A79" s="268"/>
      <c r="B79" s="150" t="s">
        <v>91</v>
      </c>
      <c r="C79" s="66">
        <v>150.991</v>
      </c>
      <c r="D79" s="120" t="s">
        <v>69</v>
      </c>
      <c r="E79" s="220"/>
      <c r="F79" s="123">
        <f>C79*E79</f>
        <v>0</v>
      </c>
    </row>
    <row r="80" spans="1:6" ht="14.25">
      <c r="A80" s="268"/>
      <c r="B80" s="150" t="s">
        <v>92</v>
      </c>
      <c r="C80" s="66">
        <v>452.97300000000007</v>
      </c>
      <c r="D80" s="120" t="s">
        <v>69</v>
      </c>
      <c r="E80" s="220"/>
      <c r="F80" s="123">
        <f>C80*E80</f>
        <v>0</v>
      </c>
    </row>
    <row r="81" spans="1:6" ht="14.25">
      <c r="A81" s="268"/>
      <c r="B81" s="150" t="s">
        <v>94</v>
      </c>
      <c r="C81" s="66">
        <v>905.946</v>
      </c>
      <c r="D81" s="120" t="s">
        <v>69</v>
      </c>
      <c r="E81" s="220"/>
      <c r="F81" s="123">
        <f>C81*E81</f>
        <v>0</v>
      </c>
    </row>
    <row r="82" spans="1:6" ht="12.75">
      <c r="A82" s="268"/>
      <c r="B82" s="150"/>
      <c r="C82" s="66"/>
      <c r="D82" s="120"/>
      <c r="E82" s="220"/>
      <c r="F82" s="123"/>
    </row>
    <row r="83" spans="1:6" ht="28.5">
      <c r="A83" s="268">
        <v>4</v>
      </c>
      <c r="B83" s="150" t="s">
        <v>95</v>
      </c>
      <c r="C83" s="66">
        <v>515.21</v>
      </c>
      <c r="D83" s="120" t="s">
        <v>71</v>
      </c>
      <c r="E83" s="142"/>
      <c r="F83" s="123">
        <f>C83*E83</f>
        <v>0</v>
      </c>
    </row>
    <row r="84" spans="1:6" ht="12.75">
      <c r="A84" s="268"/>
      <c r="B84" s="150"/>
      <c r="C84" s="66"/>
      <c r="D84" s="120"/>
      <c r="E84" s="220"/>
      <c r="F84" s="123"/>
    </row>
    <row r="85" spans="1:6" ht="117.75">
      <c r="A85" s="268">
        <v>5</v>
      </c>
      <c r="B85" s="150" t="s">
        <v>96</v>
      </c>
      <c r="C85" s="66">
        <v>564</v>
      </c>
      <c r="D85" s="120" t="s">
        <v>69</v>
      </c>
      <c r="E85" s="142"/>
      <c r="F85" s="123">
        <f>C85*E85</f>
        <v>0</v>
      </c>
    </row>
    <row r="86" spans="1:6" ht="12.75">
      <c r="A86" s="268"/>
      <c r="B86" s="150"/>
      <c r="C86" s="66"/>
      <c r="D86" s="120"/>
      <c r="E86" s="142"/>
      <c r="F86" s="123"/>
    </row>
    <row r="87" spans="1:6" ht="63.75">
      <c r="A87" s="268">
        <v>6</v>
      </c>
      <c r="B87" s="150" t="s">
        <v>97</v>
      </c>
      <c r="C87" s="66">
        <v>119.07</v>
      </c>
      <c r="D87" s="120" t="s">
        <v>69</v>
      </c>
      <c r="E87" s="142"/>
      <c r="F87" s="123">
        <f>C87*E87</f>
        <v>0</v>
      </c>
    </row>
    <row r="88" spans="1:6" ht="12.75">
      <c r="A88" s="268"/>
      <c r="B88" s="150"/>
      <c r="C88" s="66"/>
      <c r="D88" s="120"/>
      <c r="E88" s="142"/>
      <c r="F88" s="123"/>
    </row>
    <row r="89" spans="1:6" ht="117.75">
      <c r="A89" s="268">
        <v>7</v>
      </c>
      <c r="B89" s="150" t="s">
        <v>98</v>
      </c>
      <c r="C89" s="66">
        <v>71.44</v>
      </c>
      <c r="D89" s="120" t="s">
        <v>69</v>
      </c>
      <c r="E89" s="142"/>
      <c r="F89" s="123">
        <f>C89*E89</f>
        <v>0</v>
      </c>
    </row>
    <row r="90" spans="1:6" ht="12.75">
      <c r="A90" s="268"/>
      <c r="B90" s="150"/>
      <c r="C90" s="66"/>
      <c r="D90" s="120"/>
      <c r="E90" s="142"/>
      <c r="F90" s="123"/>
    </row>
    <row r="91" spans="1:6" ht="45" customHeight="1">
      <c r="A91" s="268">
        <v>8</v>
      </c>
      <c r="B91" s="150" t="s">
        <v>99</v>
      </c>
      <c r="C91" s="66">
        <v>62.4</v>
      </c>
      <c r="D91" s="120" t="s">
        <v>69</v>
      </c>
      <c r="E91" s="142"/>
      <c r="F91" s="123">
        <f>C91*E91</f>
        <v>0</v>
      </c>
    </row>
    <row r="92" spans="1:6" ht="12.75">
      <c r="A92" s="268"/>
      <c r="B92" s="150"/>
      <c r="C92" s="66"/>
      <c r="D92" s="120"/>
      <c r="E92" s="220"/>
      <c r="F92" s="123"/>
    </row>
    <row r="93" spans="1:6" ht="38.25">
      <c r="A93" s="268">
        <v>9</v>
      </c>
      <c r="B93" s="150" t="s">
        <v>100</v>
      </c>
      <c r="C93" s="66">
        <v>84.12</v>
      </c>
      <c r="D93" s="120" t="s">
        <v>69</v>
      </c>
      <c r="E93" s="220"/>
      <c r="F93" s="123">
        <f>C93*E93</f>
        <v>0</v>
      </c>
    </row>
    <row r="94" spans="1:6" ht="12.75">
      <c r="A94" s="268"/>
      <c r="B94" s="150"/>
      <c r="C94" s="66"/>
      <c r="D94" s="120"/>
      <c r="E94" s="220"/>
      <c r="F94" s="123"/>
    </row>
    <row r="95" spans="1:6" ht="38.25">
      <c r="A95" s="268">
        <v>10</v>
      </c>
      <c r="B95" s="159" t="s">
        <v>101</v>
      </c>
      <c r="C95" s="66">
        <v>2724.65</v>
      </c>
      <c r="D95" s="120" t="s">
        <v>69</v>
      </c>
      <c r="E95" s="220"/>
      <c r="F95" s="123">
        <f>C95*E95</f>
        <v>0</v>
      </c>
    </row>
    <row r="96" spans="1:6" ht="12.75">
      <c r="A96" s="268"/>
      <c r="F96" s="123"/>
    </row>
    <row r="97" spans="1:6" s="106" customFormat="1" ht="12.75">
      <c r="A97" s="272">
        <v>134</v>
      </c>
      <c r="B97" s="152" t="s">
        <v>102</v>
      </c>
      <c r="C97" s="124"/>
      <c r="D97" s="221"/>
      <c r="E97" s="126"/>
      <c r="F97" s="127">
        <f>SUM(F66:F96)</f>
        <v>0</v>
      </c>
    </row>
    <row r="98" spans="1:6" s="106" customFormat="1" ht="12.75">
      <c r="A98" s="268"/>
      <c r="B98" s="155"/>
      <c r="C98" s="30"/>
      <c r="D98" s="120"/>
      <c r="E98" s="128"/>
      <c r="F98" s="129"/>
    </row>
    <row r="99" spans="1:6" s="106" customFormat="1" ht="12.75">
      <c r="A99" s="268"/>
      <c r="B99" s="222"/>
      <c r="C99" s="223"/>
      <c r="D99" s="224"/>
      <c r="E99" s="225"/>
      <c r="F99" s="225"/>
    </row>
    <row r="100" spans="1:6" ht="12.75">
      <c r="A100" s="271" t="s">
        <v>44</v>
      </c>
      <c r="B100" s="154" t="s">
        <v>45</v>
      </c>
      <c r="C100" s="134"/>
      <c r="D100" s="135"/>
      <c r="E100" s="229"/>
      <c r="F100" s="229"/>
    </row>
    <row r="101" spans="1:6" ht="12.75">
      <c r="A101" s="268"/>
      <c r="B101" s="150"/>
      <c r="C101" s="66"/>
      <c r="D101" s="120"/>
      <c r="E101" s="220"/>
      <c r="F101" s="123"/>
    </row>
    <row r="102" spans="1:6" ht="12.75">
      <c r="A102" s="268"/>
      <c r="B102" s="150" t="s">
        <v>56</v>
      </c>
      <c r="C102" s="66"/>
      <c r="D102" s="120"/>
      <c r="E102" s="220"/>
      <c r="F102" s="123"/>
    </row>
    <row r="103" spans="1:6" ht="293.25">
      <c r="A103" s="268"/>
      <c r="B103" s="150" t="s">
        <v>103</v>
      </c>
      <c r="C103" s="66"/>
      <c r="D103" s="120"/>
      <c r="E103" s="220"/>
      <c r="F103" s="123"/>
    </row>
    <row r="104" spans="1:6" ht="12.75">
      <c r="A104" s="268"/>
      <c r="B104" s="150"/>
      <c r="C104" s="66"/>
      <c r="D104" s="120"/>
      <c r="E104" s="220"/>
      <c r="F104" s="123"/>
    </row>
    <row r="105" spans="1:6" ht="12.75">
      <c r="A105" s="268"/>
      <c r="B105" s="155" t="s">
        <v>104</v>
      </c>
      <c r="C105" s="143"/>
      <c r="D105" s="113"/>
      <c r="E105" s="220"/>
      <c r="F105" s="123"/>
    </row>
    <row r="106" spans="1:6" ht="38.25">
      <c r="A106" s="268">
        <v>1</v>
      </c>
      <c r="B106" s="150" t="s">
        <v>105</v>
      </c>
      <c r="C106" s="66">
        <v>176.76</v>
      </c>
      <c r="D106" s="120" t="s">
        <v>71</v>
      </c>
      <c r="E106" s="220"/>
      <c r="F106" s="123">
        <f>C106*E106</f>
        <v>0</v>
      </c>
    </row>
    <row r="107" spans="1:6" ht="12.75">
      <c r="A107" s="268"/>
      <c r="B107" s="150"/>
      <c r="C107" s="66"/>
      <c r="D107" s="120"/>
      <c r="E107" s="220"/>
      <c r="F107" s="123"/>
    </row>
    <row r="108" spans="1:6" ht="51">
      <c r="A108" s="268">
        <v>2</v>
      </c>
      <c r="B108" s="150" t="s">
        <v>106</v>
      </c>
      <c r="C108" s="66">
        <v>8.79</v>
      </c>
      <c r="D108" s="120" t="s">
        <v>69</v>
      </c>
      <c r="E108" s="220"/>
      <c r="F108" s="123">
        <f>C108*E108</f>
        <v>0</v>
      </c>
    </row>
    <row r="109" spans="1:6" ht="12.75">
      <c r="A109" s="268"/>
      <c r="B109" s="150"/>
      <c r="C109" s="66"/>
      <c r="D109" s="120"/>
      <c r="E109" s="220"/>
      <c r="F109" s="123"/>
    </row>
    <row r="110" spans="1:6" ht="12.75">
      <c r="A110" s="268"/>
      <c r="B110" s="155" t="s">
        <v>107</v>
      </c>
      <c r="C110" s="66"/>
      <c r="D110" s="120"/>
      <c r="E110" s="220"/>
      <c r="F110" s="123"/>
    </row>
    <row r="111" spans="1:6" ht="65.25">
      <c r="A111" s="268">
        <v>3</v>
      </c>
      <c r="B111" s="150" t="s">
        <v>108</v>
      </c>
      <c r="C111" s="66">
        <v>97.12</v>
      </c>
      <c r="D111" s="120" t="s">
        <v>69</v>
      </c>
      <c r="E111" s="220"/>
      <c r="F111" s="123">
        <f>C111*E111</f>
        <v>0</v>
      </c>
    </row>
    <row r="112" spans="1:6" ht="12.75">
      <c r="A112" s="268"/>
      <c r="B112" s="150"/>
      <c r="C112" s="66"/>
      <c r="D112" s="120"/>
      <c r="E112" s="220"/>
      <c r="F112" s="123"/>
    </row>
    <row r="113" spans="1:6" ht="65.25">
      <c r="A113" s="268">
        <v>4</v>
      </c>
      <c r="B113" s="150" t="s">
        <v>109</v>
      </c>
      <c r="C113" s="66">
        <v>71.33</v>
      </c>
      <c r="D113" s="120" t="s">
        <v>69</v>
      </c>
      <c r="E113" s="220"/>
      <c r="F113" s="123">
        <f>C113*E113</f>
        <v>0</v>
      </c>
    </row>
    <row r="114" spans="1:6" ht="12.75">
      <c r="A114" s="268"/>
      <c r="B114" s="150"/>
      <c r="C114" s="66"/>
      <c r="D114" s="120"/>
      <c r="E114" s="220"/>
      <c r="F114" s="123"/>
    </row>
    <row r="115" spans="1:6" ht="52.5">
      <c r="A115" s="268">
        <v>5</v>
      </c>
      <c r="B115" s="150" t="s">
        <v>110</v>
      </c>
      <c r="C115" s="66">
        <v>28.691000000000003</v>
      </c>
      <c r="D115" s="120" t="s">
        <v>69</v>
      </c>
      <c r="E115" s="220"/>
      <c r="F115" s="123">
        <f>C115*E115</f>
        <v>0</v>
      </c>
    </row>
    <row r="116" spans="1:6" ht="12.75">
      <c r="A116" s="268"/>
      <c r="B116" s="150"/>
      <c r="C116" s="66"/>
      <c r="D116" s="120"/>
      <c r="E116" s="220"/>
      <c r="F116" s="123"/>
    </row>
    <row r="117" spans="1:6" ht="52.5">
      <c r="A117" s="268">
        <v>6</v>
      </c>
      <c r="B117" s="150" t="s">
        <v>111</v>
      </c>
      <c r="C117" s="66">
        <v>23.814</v>
      </c>
      <c r="D117" s="120" t="s">
        <v>69</v>
      </c>
      <c r="E117" s="220"/>
      <c r="F117" s="123">
        <f>C117*E117</f>
        <v>0</v>
      </c>
    </row>
    <row r="118" spans="1:6" ht="12.75">
      <c r="A118" s="268"/>
      <c r="B118" s="150"/>
      <c r="C118" s="66"/>
      <c r="D118" s="120"/>
      <c r="E118" s="220"/>
      <c r="F118" s="123"/>
    </row>
    <row r="119" spans="1:6" ht="12.75">
      <c r="A119" s="268"/>
      <c r="B119" s="155" t="s">
        <v>112</v>
      </c>
      <c r="C119" s="66"/>
      <c r="D119" s="120"/>
      <c r="E119" s="220"/>
      <c r="F119" s="123"/>
    </row>
    <row r="120" spans="1:6" ht="38.25">
      <c r="A120" s="268">
        <v>7</v>
      </c>
      <c r="B120" s="150" t="s">
        <v>113</v>
      </c>
      <c r="C120" s="66">
        <v>193.54</v>
      </c>
      <c r="D120" s="120" t="s">
        <v>69</v>
      </c>
      <c r="E120" s="220"/>
      <c r="F120" s="123">
        <f>C120*E120</f>
        <v>0</v>
      </c>
    </row>
    <row r="121" spans="1:6" ht="12.75">
      <c r="A121" s="268"/>
      <c r="B121" s="150"/>
      <c r="C121" s="144"/>
      <c r="D121" s="120"/>
      <c r="E121" s="220"/>
      <c r="F121" s="123"/>
    </row>
    <row r="122" spans="1:6" ht="38.25">
      <c r="A122" s="268">
        <v>8</v>
      </c>
      <c r="B122" s="150" t="s">
        <v>114</v>
      </c>
      <c r="C122" s="66">
        <v>6.02</v>
      </c>
      <c r="D122" s="120" t="s">
        <v>69</v>
      </c>
      <c r="E122" s="220"/>
      <c r="F122" s="123">
        <f>C122*E122</f>
        <v>0</v>
      </c>
    </row>
    <row r="123" spans="1:6" ht="12.75">
      <c r="A123" s="268"/>
      <c r="B123" s="150"/>
      <c r="C123" s="144"/>
      <c r="D123" s="120"/>
      <c r="E123" s="220"/>
      <c r="F123" s="123"/>
    </row>
    <row r="124" spans="1:6" ht="12.75">
      <c r="A124" s="268"/>
      <c r="B124" s="155" t="s">
        <v>115</v>
      </c>
      <c r="C124" s="141"/>
      <c r="E124" s="142"/>
      <c r="F124" s="123"/>
    </row>
    <row r="125" spans="1:6" ht="52.5">
      <c r="A125" s="268">
        <v>9</v>
      </c>
      <c r="B125" s="150" t="s">
        <v>116</v>
      </c>
      <c r="C125" s="66">
        <v>6.56</v>
      </c>
      <c r="D125" s="120" t="s">
        <v>69</v>
      </c>
      <c r="E125" s="220"/>
      <c r="F125" s="123">
        <f>C125*E125</f>
        <v>0</v>
      </c>
    </row>
    <row r="126" spans="1:6" ht="12.75">
      <c r="A126" s="268"/>
      <c r="B126" s="150"/>
      <c r="C126" s="66"/>
      <c r="D126" s="120"/>
      <c r="E126" s="220"/>
      <c r="F126" s="123"/>
    </row>
    <row r="127" spans="1:6" ht="12.75">
      <c r="A127" s="268"/>
      <c r="B127" s="155" t="s">
        <v>117</v>
      </c>
      <c r="C127" s="141"/>
      <c r="E127" s="142"/>
      <c r="F127" s="123"/>
    </row>
    <row r="128" spans="1:6" ht="52.5">
      <c r="A128" s="268">
        <v>10</v>
      </c>
      <c r="B128" s="150" t="s">
        <v>118</v>
      </c>
      <c r="C128" s="66">
        <v>42.35</v>
      </c>
      <c r="D128" s="120" t="s">
        <v>69</v>
      </c>
      <c r="E128" s="142"/>
      <c r="F128" s="123">
        <f>C128*E128</f>
        <v>0</v>
      </c>
    </row>
    <row r="129" spans="1:6" ht="12.75">
      <c r="A129" s="268"/>
      <c r="B129" s="150"/>
      <c r="C129" s="66"/>
      <c r="D129" s="120"/>
      <c r="E129" s="220"/>
      <c r="F129" s="123"/>
    </row>
    <row r="130" spans="1:6" ht="12.75">
      <c r="A130" s="268"/>
      <c r="B130" s="155" t="s">
        <v>119</v>
      </c>
      <c r="C130" s="141"/>
      <c r="E130" s="142"/>
      <c r="F130" s="123"/>
    </row>
    <row r="131" spans="1:6" ht="52.5">
      <c r="A131" s="268">
        <v>11</v>
      </c>
      <c r="B131" s="150" t="s">
        <v>120</v>
      </c>
      <c r="C131" s="66">
        <v>1.08</v>
      </c>
      <c r="D131" s="120" t="s">
        <v>69</v>
      </c>
      <c r="E131" s="142"/>
      <c r="F131" s="123">
        <f>C131*E131</f>
        <v>0</v>
      </c>
    </row>
    <row r="132" spans="1:6" ht="12.75">
      <c r="A132" s="268"/>
      <c r="B132" s="150"/>
      <c r="C132" s="66"/>
      <c r="D132" s="120"/>
      <c r="E132" s="220"/>
      <c r="F132" s="123"/>
    </row>
    <row r="133" spans="1:6" ht="12.75">
      <c r="A133" s="268"/>
      <c r="B133" s="155" t="s">
        <v>121</v>
      </c>
      <c r="C133" s="66"/>
      <c r="D133" s="120"/>
      <c r="E133" s="220"/>
      <c r="F133" s="123"/>
    </row>
    <row r="134" spans="1:6" ht="52.5">
      <c r="A134" s="268">
        <v>12</v>
      </c>
      <c r="B134" s="150" t="s">
        <v>122</v>
      </c>
      <c r="C134" s="66">
        <v>4.86</v>
      </c>
      <c r="D134" s="120" t="s">
        <v>69</v>
      </c>
      <c r="E134" s="142"/>
      <c r="F134" s="123">
        <f>C134*E134</f>
        <v>0</v>
      </c>
    </row>
    <row r="135" spans="1:6" ht="12.75">
      <c r="A135" s="268"/>
      <c r="B135" s="150"/>
      <c r="C135" s="66"/>
      <c r="D135" s="120"/>
      <c r="E135" s="220"/>
      <c r="F135" s="123"/>
    </row>
    <row r="136" spans="1:6" ht="12.75">
      <c r="A136" s="268"/>
      <c r="B136" s="155" t="s">
        <v>123</v>
      </c>
      <c r="C136" s="66"/>
      <c r="D136" s="120"/>
      <c r="E136" s="142"/>
      <c r="F136" s="123"/>
    </row>
    <row r="137" spans="1:6" ht="52.5">
      <c r="A137" s="268">
        <v>13</v>
      </c>
      <c r="B137" s="150" t="s">
        <v>124</v>
      </c>
      <c r="C137" s="66">
        <v>28.49</v>
      </c>
      <c r="D137" s="120" t="s">
        <v>69</v>
      </c>
      <c r="E137" s="142"/>
      <c r="F137" s="123">
        <f>C137*E137</f>
        <v>0</v>
      </c>
    </row>
    <row r="138" spans="1:6" ht="12.75">
      <c r="A138" s="268"/>
      <c r="B138" s="150"/>
      <c r="C138" s="66"/>
      <c r="D138" s="120"/>
      <c r="E138" s="142"/>
      <c r="F138" s="123"/>
    </row>
    <row r="139" spans="1:6" ht="65.25">
      <c r="A139" s="268">
        <v>14</v>
      </c>
      <c r="B139" s="150" t="s">
        <v>125</v>
      </c>
      <c r="C139" s="66">
        <v>4.41</v>
      </c>
      <c r="D139" s="120" t="s">
        <v>69</v>
      </c>
      <c r="E139" s="142"/>
      <c r="F139" s="123">
        <f>C139*E139</f>
        <v>0</v>
      </c>
    </row>
    <row r="140" spans="1:6" ht="12.75">
      <c r="A140" s="268"/>
      <c r="B140" s="150"/>
      <c r="C140" s="66"/>
      <c r="D140" s="120"/>
      <c r="E140" s="142"/>
      <c r="F140" s="123"/>
    </row>
    <row r="141" spans="1:6" ht="52.5">
      <c r="A141" s="268">
        <v>15</v>
      </c>
      <c r="B141" s="150" t="s">
        <v>126</v>
      </c>
      <c r="C141" s="66">
        <v>19.36</v>
      </c>
      <c r="D141" s="120" t="s">
        <v>69</v>
      </c>
      <c r="E141" s="142"/>
      <c r="F141" s="123">
        <f>C141*E141</f>
        <v>0</v>
      </c>
    </row>
    <row r="142" spans="1:6" ht="12.75">
      <c r="A142" s="268"/>
      <c r="B142" s="150"/>
      <c r="C142" s="66"/>
      <c r="D142" s="120"/>
      <c r="E142" s="142"/>
      <c r="F142" s="123"/>
    </row>
    <row r="143" spans="1:6" ht="52.5">
      <c r="A143" s="268">
        <v>16</v>
      </c>
      <c r="B143" s="150" t="s">
        <v>127</v>
      </c>
      <c r="C143" s="66">
        <v>0.53</v>
      </c>
      <c r="D143" s="120" t="s">
        <v>69</v>
      </c>
      <c r="E143" s="142"/>
      <c r="F143" s="123">
        <f>C143*E143</f>
        <v>0</v>
      </c>
    </row>
    <row r="144" spans="1:6" ht="12.75">
      <c r="A144" s="268"/>
      <c r="B144" s="150"/>
      <c r="C144" s="66"/>
      <c r="D144" s="120"/>
      <c r="E144" s="142"/>
      <c r="F144" s="123"/>
    </row>
    <row r="145" spans="1:6" ht="12.75">
      <c r="A145" s="268"/>
      <c r="B145" s="155" t="s">
        <v>128</v>
      </c>
      <c r="C145" s="66"/>
      <c r="D145" s="120"/>
      <c r="E145" s="142"/>
      <c r="F145" s="123"/>
    </row>
    <row r="146" spans="1:6" ht="116.25">
      <c r="A146" s="268">
        <v>17</v>
      </c>
      <c r="B146" s="150" t="s">
        <v>129</v>
      </c>
      <c r="C146" s="66">
        <v>1</v>
      </c>
      <c r="D146" s="120" t="s">
        <v>73</v>
      </c>
      <c r="E146" s="142"/>
      <c r="F146" s="123">
        <f>C146*E146</f>
        <v>0</v>
      </c>
    </row>
    <row r="147" spans="1:6" ht="12.75">
      <c r="A147" s="268"/>
      <c r="B147" s="150"/>
      <c r="C147" s="66"/>
      <c r="D147" s="120"/>
      <c r="E147" s="142"/>
      <c r="F147" s="123"/>
    </row>
    <row r="148" spans="1:6" ht="12.75">
      <c r="A148" s="268"/>
      <c r="B148" s="155" t="s">
        <v>130</v>
      </c>
      <c r="C148" s="66"/>
      <c r="D148" s="120"/>
      <c r="E148" s="142"/>
      <c r="F148" s="123"/>
    </row>
    <row r="149" spans="1:6" ht="63.75">
      <c r="A149" s="268">
        <v>18</v>
      </c>
      <c r="B149" s="150" t="s">
        <v>131</v>
      </c>
      <c r="C149" s="66">
        <v>528.155</v>
      </c>
      <c r="D149" s="120" t="s">
        <v>69</v>
      </c>
      <c r="E149" s="142"/>
      <c r="F149" s="123">
        <f>C149*E149</f>
        <v>0</v>
      </c>
    </row>
    <row r="150" spans="1:6" ht="12.75">
      <c r="A150" s="268"/>
      <c r="B150" s="150"/>
      <c r="C150" s="66"/>
      <c r="D150" s="120"/>
      <c r="E150" s="142"/>
      <c r="F150" s="123"/>
    </row>
    <row r="151" spans="1:6" ht="38.25">
      <c r="A151" s="268">
        <v>19</v>
      </c>
      <c r="B151" s="150" t="s">
        <v>132</v>
      </c>
      <c r="C151" s="66">
        <v>528.155</v>
      </c>
      <c r="D151" s="120" t="s">
        <v>69</v>
      </c>
      <c r="E151" s="142"/>
      <c r="F151" s="123">
        <f>C151*E151</f>
        <v>0</v>
      </c>
    </row>
    <row r="152" spans="1:6" ht="12.75">
      <c r="A152" s="268"/>
      <c r="B152" s="150"/>
      <c r="C152" s="66"/>
      <c r="D152" s="120"/>
      <c r="E152" s="142"/>
      <c r="F152" s="123"/>
    </row>
    <row r="153" spans="1:6" ht="38.25">
      <c r="A153" s="268">
        <v>20</v>
      </c>
      <c r="B153" s="150" t="s">
        <v>133</v>
      </c>
      <c r="C153" s="66">
        <v>528.155</v>
      </c>
      <c r="D153" s="120" t="s">
        <v>69</v>
      </c>
      <c r="E153" s="142"/>
      <c r="F153" s="123">
        <f>C153*E153</f>
        <v>0</v>
      </c>
    </row>
    <row r="154" spans="1:6" ht="12.75">
      <c r="A154" s="268"/>
      <c r="B154" s="150"/>
      <c r="C154" s="66"/>
      <c r="D154" s="120"/>
      <c r="E154" s="142"/>
      <c r="F154" s="123"/>
    </row>
    <row r="155" spans="1:6" ht="12.75">
      <c r="A155" s="268"/>
      <c r="B155" s="155" t="s">
        <v>134</v>
      </c>
      <c r="C155" s="66"/>
      <c r="D155" s="120"/>
      <c r="E155" s="220"/>
      <c r="F155" s="123"/>
    </row>
    <row r="156" spans="1:6" ht="25.5">
      <c r="A156" s="268">
        <v>21</v>
      </c>
      <c r="B156" s="150" t="s">
        <v>135</v>
      </c>
      <c r="C156" s="66">
        <v>20598.045</v>
      </c>
      <c r="D156" s="120" t="s">
        <v>136</v>
      </c>
      <c r="E156" s="220"/>
      <c r="F156" s="123">
        <f>C156*E156</f>
        <v>0</v>
      </c>
    </row>
    <row r="157" spans="1:6" ht="12.75">
      <c r="A157" s="268"/>
      <c r="B157" s="150"/>
      <c r="C157" s="66"/>
      <c r="D157" s="120"/>
      <c r="E157" s="220"/>
      <c r="F157" s="123"/>
    </row>
    <row r="158" spans="1:6" ht="25.5">
      <c r="A158" s="268">
        <v>22</v>
      </c>
      <c r="B158" s="150" t="s">
        <v>137</v>
      </c>
      <c r="C158" s="66">
        <v>20598.045</v>
      </c>
      <c r="D158" s="120" t="s">
        <v>136</v>
      </c>
      <c r="E158" s="220"/>
      <c r="F158" s="123">
        <f>C158*E158</f>
        <v>0</v>
      </c>
    </row>
    <row r="159" spans="1:6" ht="12.75">
      <c r="A159" s="268"/>
      <c r="B159" s="150"/>
      <c r="C159" s="66"/>
      <c r="D159" s="120"/>
      <c r="E159" s="220"/>
      <c r="F159" s="123"/>
    </row>
    <row r="160" spans="1:6" ht="12.75">
      <c r="A160" s="268">
        <v>23</v>
      </c>
      <c r="B160" s="150" t="s">
        <v>138</v>
      </c>
      <c r="C160" s="66">
        <v>27464.06</v>
      </c>
      <c r="D160" s="120" t="s">
        <v>136</v>
      </c>
      <c r="E160" s="220"/>
      <c r="F160" s="123">
        <f>C160*E160</f>
        <v>0</v>
      </c>
    </row>
    <row r="161" spans="1:6" ht="12.75">
      <c r="A161" s="268"/>
      <c r="B161" s="150"/>
      <c r="C161" s="66"/>
      <c r="D161" s="120"/>
      <c r="E161" s="220"/>
      <c r="F161" s="123"/>
    </row>
    <row r="162" spans="1:6" ht="12.75">
      <c r="A162" s="268"/>
      <c r="B162" s="155" t="s">
        <v>139</v>
      </c>
      <c r="C162" s="66"/>
      <c r="D162" s="120"/>
      <c r="E162" s="220"/>
      <c r="F162" s="123"/>
    </row>
    <row r="163" spans="1:6" ht="114.75">
      <c r="A163" s="268">
        <v>24</v>
      </c>
      <c r="B163" s="150" t="s">
        <v>140</v>
      </c>
      <c r="C163" s="66">
        <v>55.2</v>
      </c>
      <c r="D163" s="120" t="s">
        <v>141</v>
      </c>
      <c r="E163" s="220"/>
      <c r="F163" s="123">
        <f>C163*E163</f>
        <v>0</v>
      </c>
    </row>
    <row r="164" spans="1:6" ht="12.75">
      <c r="A164" s="268"/>
      <c r="B164" s="150"/>
      <c r="C164" s="66"/>
      <c r="D164" s="120"/>
      <c r="E164" s="220"/>
      <c r="F164" s="123"/>
    </row>
    <row r="165" spans="1:6" ht="114.75">
      <c r="A165" s="268">
        <v>25</v>
      </c>
      <c r="B165" s="150" t="s">
        <v>142</v>
      </c>
      <c r="C165" s="66">
        <v>55.349999999999994</v>
      </c>
      <c r="D165" s="120" t="s">
        <v>141</v>
      </c>
      <c r="E165" s="220"/>
      <c r="F165" s="123">
        <f>C165*E165</f>
        <v>0</v>
      </c>
    </row>
    <row r="166" spans="1:6" ht="12.75">
      <c r="A166" s="268"/>
      <c r="B166" s="150"/>
      <c r="C166" s="66"/>
      <c r="D166" s="120"/>
      <c r="E166" s="220"/>
      <c r="F166" s="123"/>
    </row>
    <row r="167" spans="1:6" ht="76.5">
      <c r="A167" s="268">
        <v>26</v>
      </c>
      <c r="B167" s="150" t="s">
        <v>143</v>
      </c>
      <c r="C167" s="66">
        <v>14.66</v>
      </c>
      <c r="D167" s="120" t="s">
        <v>141</v>
      </c>
      <c r="E167" s="220"/>
      <c r="F167" s="123">
        <f>C167*E167</f>
        <v>0</v>
      </c>
    </row>
    <row r="168" spans="1:6" ht="12.75">
      <c r="A168" s="268"/>
      <c r="B168" s="150"/>
      <c r="C168" s="66"/>
      <c r="D168" s="120"/>
      <c r="E168" s="220"/>
      <c r="F168" s="123"/>
    </row>
    <row r="169" spans="1:6" ht="63.75">
      <c r="A169" s="268">
        <v>27</v>
      </c>
      <c r="B169" s="150" t="s">
        <v>144</v>
      </c>
      <c r="C169" s="66">
        <v>10.08</v>
      </c>
      <c r="D169" s="120" t="s">
        <v>141</v>
      </c>
      <c r="E169" s="220"/>
      <c r="F169" s="123">
        <f aca="true" t="shared" si="2" ref="F169:F174">C169*E169</f>
        <v>0</v>
      </c>
    </row>
    <row r="170" spans="1:6" ht="12.75">
      <c r="A170" s="268"/>
      <c r="B170" s="150"/>
      <c r="C170" s="66"/>
      <c r="D170" s="120"/>
      <c r="E170" s="220"/>
      <c r="F170" s="123"/>
    </row>
    <row r="171" spans="1:6" ht="76.5">
      <c r="A171" s="268">
        <v>28</v>
      </c>
      <c r="B171" s="150" t="s">
        <v>145</v>
      </c>
      <c r="C171" s="66">
        <v>4.8</v>
      </c>
      <c r="D171" s="120" t="s">
        <v>141</v>
      </c>
      <c r="E171" s="220"/>
      <c r="F171" s="123">
        <f t="shared" si="2"/>
        <v>0</v>
      </c>
    </row>
    <row r="172" spans="1:6" ht="12.75">
      <c r="A172" s="268"/>
      <c r="B172" s="150"/>
      <c r="C172" s="66"/>
      <c r="D172" s="120"/>
      <c r="E172" s="220"/>
      <c r="F172" s="123"/>
    </row>
    <row r="173" spans="1:6" ht="12.75">
      <c r="A173" s="268"/>
      <c r="B173" s="155" t="s">
        <v>146</v>
      </c>
      <c r="C173" s="66"/>
      <c r="D173" s="120"/>
      <c r="E173" s="220"/>
      <c r="F173" s="123"/>
    </row>
    <row r="174" spans="1:6" ht="76.5">
      <c r="A174" s="268">
        <v>29</v>
      </c>
      <c r="B174" s="150" t="s">
        <v>147</v>
      </c>
      <c r="C174" s="66">
        <v>46.7</v>
      </c>
      <c r="D174" s="120" t="s">
        <v>141</v>
      </c>
      <c r="E174" s="220"/>
      <c r="F174" s="123">
        <f t="shared" si="2"/>
        <v>0</v>
      </c>
    </row>
    <row r="175" spans="1:6" ht="12.75">
      <c r="A175" s="268"/>
      <c r="B175" s="150"/>
      <c r="C175" s="66"/>
      <c r="D175" s="120"/>
      <c r="E175" s="220"/>
      <c r="F175" s="123"/>
    </row>
    <row r="176" spans="1:6" s="106" customFormat="1" ht="25.5">
      <c r="A176" s="272">
        <v>213</v>
      </c>
      <c r="B176" s="152" t="s">
        <v>148</v>
      </c>
      <c r="C176" s="124"/>
      <c r="D176" s="221"/>
      <c r="E176" s="126"/>
      <c r="F176" s="127">
        <f>SUM(F101:F175)</f>
        <v>0</v>
      </c>
    </row>
    <row r="177" spans="1:6" s="106" customFormat="1" ht="12.75">
      <c r="A177" s="268"/>
      <c r="B177" s="155"/>
      <c r="C177" s="30"/>
      <c r="D177" s="120"/>
      <c r="E177" s="128"/>
      <c r="F177" s="129"/>
    </row>
    <row r="178" spans="1:6" s="106" customFormat="1" ht="12.75">
      <c r="A178" s="268"/>
      <c r="B178" s="222"/>
      <c r="C178" s="223"/>
      <c r="D178" s="224"/>
      <c r="E178" s="225"/>
      <c r="F178" s="225"/>
    </row>
    <row r="179" spans="1:6" ht="12.75">
      <c r="A179" s="271" t="s">
        <v>46</v>
      </c>
      <c r="B179" s="154" t="s">
        <v>47</v>
      </c>
      <c r="C179" s="134"/>
      <c r="D179" s="135"/>
      <c r="E179" s="136"/>
      <c r="F179" s="136"/>
    </row>
    <row r="180" spans="1:6" ht="12.75">
      <c r="A180" s="268"/>
      <c r="B180" s="150"/>
      <c r="C180" s="66"/>
      <c r="D180" s="120"/>
      <c r="E180" s="220"/>
      <c r="F180" s="123"/>
    </row>
    <row r="181" spans="1:6" ht="12.75">
      <c r="A181" s="268"/>
      <c r="B181" s="150" t="s">
        <v>56</v>
      </c>
      <c r="C181" s="66"/>
      <c r="D181" s="120"/>
      <c r="E181" s="220"/>
      <c r="F181" s="123"/>
    </row>
    <row r="182" spans="1:6" ht="191.25">
      <c r="A182" s="268"/>
      <c r="B182" s="150" t="s">
        <v>149</v>
      </c>
      <c r="C182" s="66"/>
      <c r="D182" s="120"/>
      <c r="E182" s="220"/>
      <c r="F182" s="123"/>
    </row>
    <row r="183" spans="1:6" ht="12.75">
      <c r="A183" s="268"/>
      <c r="B183" s="150"/>
      <c r="C183" s="66"/>
      <c r="D183" s="120"/>
      <c r="E183" s="220"/>
      <c r="F183" s="123"/>
    </row>
    <row r="184" spans="1:6" ht="12.75">
      <c r="A184" s="268"/>
      <c r="B184" s="155" t="s">
        <v>150</v>
      </c>
      <c r="C184" s="66"/>
      <c r="D184" s="120"/>
      <c r="E184" s="220"/>
      <c r="F184" s="123"/>
    </row>
    <row r="185" spans="1:6" ht="25.5">
      <c r="A185" s="268">
        <v>1</v>
      </c>
      <c r="B185" s="150" t="s">
        <v>151</v>
      </c>
      <c r="C185" s="66">
        <v>21.98</v>
      </c>
      <c r="D185" s="120" t="s">
        <v>71</v>
      </c>
      <c r="E185" s="220"/>
      <c r="F185" s="123">
        <f aca="true" t="shared" si="3" ref="F185:F235">C185*E185</f>
        <v>0</v>
      </c>
    </row>
    <row r="186" spans="1:6" ht="12.75">
      <c r="A186" s="268"/>
      <c r="B186" s="155"/>
      <c r="C186" s="66"/>
      <c r="D186" s="120"/>
      <c r="E186" s="220"/>
      <c r="F186" s="123"/>
    </row>
    <row r="187" spans="1:6" ht="25.5">
      <c r="A187" s="268">
        <v>2</v>
      </c>
      <c r="B187" s="150" t="s">
        <v>152</v>
      </c>
      <c r="C187" s="66">
        <v>491.68</v>
      </c>
      <c r="D187" s="120" t="s">
        <v>71</v>
      </c>
      <c r="E187" s="220"/>
      <c r="F187" s="123">
        <f t="shared" si="3"/>
        <v>0</v>
      </c>
    </row>
    <row r="188" spans="1:6" ht="12.75">
      <c r="A188" s="268"/>
      <c r="B188" s="150"/>
      <c r="C188" s="141"/>
      <c r="E188" s="142"/>
      <c r="F188" s="123"/>
    </row>
    <row r="189" spans="1:6" ht="12.75">
      <c r="A189" s="268"/>
      <c r="B189" s="155" t="s">
        <v>153</v>
      </c>
      <c r="C189" s="144"/>
      <c r="D189" s="120"/>
      <c r="E189" s="220"/>
      <c r="F189" s="123"/>
    </row>
    <row r="190" spans="1:6" ht="25.5">
      <c r="A190" s="268">
        <v>3</v>
      </c>
      <c r="B190" s="150" t="s">
        <v>154</v>
      </c>
      <c r="C190" s="141"/>
      <c r="E190" s="142"/>
      <c r="F190" s="123"/>
    </row>
    <row r="191" spans="1:6" ht="14.25">
      <c r="A191" s="268"/>
      <c r="B191" s="150" t="s">
        <v>155</v>
      </c>
      <c r="C191" s="66">
        <v>967.69</v>
      </c>
      <c r="D191" s="120" t="s">
        <v>71</v>
      </c>
      <c r="E191" s="220"/>
      <c r="F191" s="123">
        <f t="shared" si="3"/>
        <v>0</v>
      </c>
    </row>
    <row r="192" spans="1:6" ht="14.25">
      <c r="A192" s="268"/>
      <c r="B192" s="150" t="s">
        <v>156</v>
      </c>
      <c r="C192" s="66">
        <v>264.81</v>
      </c>
      <c r="D192" s="120" t="s">
        <v>77</v>
      </c>
      <c r="E192" s="220"/>
      <c r="F192" s="123">
        <f t="shared" si="3"/>
        <v>0</v>
      </c>
    </row>
    <row r="193" spans="1:6" ht="12.75">
      <c r="A193" s="268"/>
      <c r="B193" s="150"/>
      <c r="C193" s="144"/>
      <c r="D193" s="120"/>
      <c r="E193" s="220"/>
      <c r="F193" s="123"/>
    </row>
    <row r="194" spans="1:6" ht="38.25">
      <c r="A194" s="268">
        <v>4</v>
      </c>
      <c r="B194" s="150" t="s">
        <v>157</v>
      </c>
      <c r="C194" s="141"/>
      <c r="E194" s="142"/>
      <c r="F194" s="123"/>
    </row>
    <row r="195" spans="1:6" ht="14.25">
      <c r="A195" s="268"/>
      <c r="B195" s="150" t="s">
        <v>155</v>
      </c>
      <c r="C195" s="66">
        <v>60.17</v>
      </c>
      <c r="D195" s="120" t="s">
        <v>71</v>
      </c>
      <c r="E195" s="220"/>
      <c r="F195" s="123">
        <f t="shared" si="3"/>
        <v>0</v>
      </c>
    </row>
    <row r="196" spans="1:6" ht="14.25">
      <c r="A196" s="268"/>
      <c r="B196" s="150" t="s">
        <v>156</v>
      </c>
      <c r="C196" s="66">
        <v>62.59</v>
      </c>
      <c r="D196" s="120" t="s">
        <v>77</v>
      </c>
      <c r="E196" s="220"/>
      <c r="F196" s="123">
        <f t="shared" si="3"/>
        <v>0</v>
      </c>
    </row>
    <row r="197" spans="1:6" ht="12.75">
      <c r="A197" s="268"/>
      <c r="B197" s="150"/>
      <c r="C197" s="66"/>
      <c r="D197" s="120"/>
      <c r="E197" s="220"/>
      <c r="F197" s="123"/>
    </row>
    <row r="198" spans="1:6" ht="38.25">
      <c r="A198" s="268">
        <v>5</v>
      </c>
      <c r="B198" s="150" t="s">
        <v>158</v>
      </c>
      <c r="C198" s="66">
        <v>64.4</v>
      </c>
      <c r="D198" s="120" t="s">
        <v>71</v>
      </c>
      <c r="E198" s="220"/>
      <c r="F198" s="123">
        <f t="shared" si="3"/>
        <v>0</v>
      </c>
    </row>
    <row r="199" spans="1:6" ht="12.75">
      <c r="A199" s="268"/>
      <c r="B199" s="150"/>
      <c r="C199" s="66"/>
      <c r="D199" s="120"/>
      <c r="E199" s="220"/>
      <c r="F199" s="123"/>
    </row>
    <row r="200" spans="1:6" ht="12.75">
      <c r="A200" s="268"/>
      <c r="B200" s="155" t="s">
        <v>117</v>
      </c>
      <c r="C200" s="66"/>
      <c r="D200" s="120"/>
      <c r="E200" s="220"/>
      <c r="F200" s="123"/>
    </row>
    <row r="201" spans="1:6" ht="38.25">
      <c r="A201" s="268">
        <v>6</v>
      </c>
      <c r="B201" s="150" t="s">
        <v>159</v>
      </c>
      <c r="C201" s="66">
        <v>338.81</v>
      </c>
      <c r="D201" s="120" t="s">
        <v>71</v>
      </c>
      <c r="E201" s="138"/>
      <c r="F201" s="123">
        <f t="shared" si="3"/>
        <v>0</v>
      </c>
    </row>
    <row r="202" spans="1:6" ht="12.75">
      <c r="A202" s="268"/>
      <c r="B202" s="150"/>
      <c r="C202" s="66"/>
      <c r="D202" s="120"/>
      <c r="E202" s="220"/>
      <c r="F202" s="123"/>
    </row>
    <row r="203" spans="1:6" ht="12.75">
      <c r="A203" s="268"/>
      <c r="B203" s="155" t="s">
        <v>119</v>
      </c>
      <c r="C203" s="66"/>
      <c r="E203" s="138"/>
      <c r="F203" s="123"/>
    </row>
    <row r="204" spans="1:6" ht="38.25">
      <c r="A204" s="268">
        <v>7</v>
      </c>
      <c r="B204" s="150" t="s">
        <v>160</v>
      </c>
      <c r="C204" s="66">
        <v>15.53</v>
      </c>
      <c r="D204" s="120" t="s">
        <v>71</v>
      </c>
      <c r="E204" s="138"/>
      <c r="F204" s="123">
        <f t="shared" si="3"/>
        <v>0</v>
      </c>
    </row>
    <row r="205" spans="1:6" ht="12.75">
      <c r="A205" s="268"/>
      <c r="B205" s="150"/>
      <c r="C205" s="66"/>
      <c r="D205" s="120"/>
      <c r="E205" s="138"/>
      <c r="F205" s="123"/>
    </row>
    <row r="206" spans="1:6" ht="12.75">
      <c r="A206" s="268"/>
      <c r="B206" s="155" t="s">
        <v>161</v>
      </c>
      <c r="C206" s="66"/>
      <c r="D206" s="120"/>
      <c r="E206" s="138"/>
      <c r="F206" s="123"/>
    </row>
    <row r="207" spans="1:6" ht="25.5">
      <c r="A207" s="268">
        <v>8</v>
      </c>
      <c r="B207" s="150" t="s">
        <v>162</v>
      </c>
      <c r="C207" s="66">
        <v>265.28000000000003</v>
      </c>
      <c r="D207" s="120" t="s">
        <v>71</v>
      </c>
      <c r="E207" s="138"/>
      <c r="F207" s="123">
        <f t="shared" si="3"/>
        <v>0</v>
      </c>
    </row>
    <row r="208" spans="1:6" ht="12.75">
      <c r="A208" s="268"/>
      <c r="B208" s="150"/>
      <c r="C208" s="66"/>
      <c r="D208" s="120"/>
      <c r="E208" s="138"/>
      <c r="F208" s="123"/>
    </row>
    <row r="209" spans="1:6" ht="25.5">
      <c r="A209" s="268">
        <v>9</v>
      </c>
      <c r="B209" s="150" t="s">
        <v>163</v>
      </c>
      <c r="C209" s="66">
        <v>35.25</v>
      </c>
      <c r="D209" s="120" t="s">
        <v>71</v>
      </c>
      <c r="E209" s="138"/>
      <c r="F209" s="123">
        <f t="shared" si="3"/>
        <v>0</v>
      </c>
    </row>
    <row r="210" spans="1:6" ht="12.75">
      <c r="A210" s="268"/>
      <c r="B210" s="150"/>
      <c r="C210" s="66"/>
      <c r="D210" s="120"/>
      <c r="E210" s="138"/>
      <c r="F210" s="123"/>
    </row>
    <row r="211" spans="1:6" ht="38.25">
      <c r="A211" s="268">
        <v>10</v>
      </c>
      <c r="B211" s="150" t="s">
        <v>164</v>
      </c>
      <c r="C211" s="66">
        <v>194.51</v>
      </c>
      <c r="D211" s="120" t="s">
        <v>71</v>
      </c>
      <c r="E211" s="138"/>
      <c r="F211" s="123">
        <f t="shared" si="3"/>
        <v>0</v>
      </c>
    </row>
    <row r="212" spans="1:6" ht="12.75">
      <c r="A212" s="268"/>
      <c r="B212" s="211"/>
      <c r="C212" s="66"/>
      <c r="D212" s="120"/>
      <c r="E212" s="138"/>
      <c r="F212" s="123"/>
    </row>
    <row r="213" spans="1:6" ht="12.75">
      <c r="A213" s="268"/>
      <c r="B213" s="155" t="s">
        <v>165</v>
      </c>
      <c r="C213" s="66"/>
      <c r="D213" s="120"/>
      <c r="E213" s="138"/>
      <c r="F213" s="123"/>
    </row>
    <row r="214" spans="1:6" ht="12.75">
      <c r="A214" s="268">
        <v>11</v>
      </c>
      <c r="B214" s="191" t="s">
        <v>166</v>
      </c>
      <c r="C214" s="66"/>
      <c r="D214" s="120"/>
      <c r="E214" s="138"/>
      <c r="F214" s="123"/>
    </row>
    <row r="215" spans="1:6" ht="14.25">
      <c r="A215" s="268"/>
      <c r="B215" s="191" t="s">
        <v>167</v>
      </c>
      <c r="C215" s="66">
        <v>17.6</v>
      </c>
      <c r="D215" s="120" t="s">
        <v>71</v>
      </c>
      <c r="E215" s="138"/>
      <c r="F215" s="123">
        <f t="shared" si="3"/>
        <v>0</v>
      </c>
    </row>
    <row r="216" spans="1:6" ht="14.25">
      <c r="A216" s="268"/>
      <c r="B216" s="191" t="s">
        <v>168</v>
      </c>
      <c r="C216" s="66">
        <v>6.35</v>
      </c>
      <c r="D216" s="120" t="s">
        <v>71</v>
      </c>
      <c r="E216" s="138"/>
      <c r="F216" s="123">
        <f t="shared" si="3"/>
        <v>0</v>
      </c>
    </row>
    <row r="217" spans="1:6" ht="14.25">
      <c r="A217" s="268"/>
      <c r="B217" s="191" t="s">
        <v>169</v>
      </c>
      <c r="C217" s="66">
        <v>3.26</v>
      </c>
      <c r="D217" s="120" t="s">
        <v>71</v>
      </c>
      <c r="E217" s="138"/>
      <c r="F217" s="123">
        <f t="shared" si="3"/>
        <v>0</v>
      </c>
    </row>
    <row r="218" spans="1:6" ht="12.75">
      <c r="A218" s="268"/>
      <c r="B218" s="191" t="s">
        <v>170</v>
      </c>
      <c r="C218" s="66">
        <v>1</v>
      </c>
      <c r="D218" s="235" t="s">
        <v>72</v>
      </c>
      <c r="E218" s="138"/>
      <c r="F218" s="123">
        <f t="shared" si="3"/>
        <v>0</v>
      </c>
    </row>
    <row r="219" spans="1:6" ht="14.25">
      <c r="A219" s="268"/>
      <c r="B219" s="191" t="s">
        <v>171</v>
      </c>
      <c r="C219" s="66">
        <v>8.76</v>
      </c>
      <c r="D219" s="120" t="s">
        <v>71</v>
      </c>
      <c r="E219" s="138"/>
      <c r="F219" s="123">
        <f t="shared" si="3"/>
        <v>0</v>
      </c>
    </row>
    <row r="220" spans="1:6" ht="12.75">
      <c r="A220" s="268"/>
      <c r="B220" s="150"/>
      <c r="C220" s="66"/>
      <c r="E220" s="138"/>
      <c r="F220" s="123"/>
    </row>
    <row r="221" spans="1:6" ht="12.75">
      <c r="A221" s="268"/>
      <c r="B221" s="187" t="s">
        <v>172</v>
      </c>
      <c r="C221" s="66"/>
      <c r="D221" s="120"/>
      <c r="E221" s="138"/>
      <c r="F221" s="123"/>
    </row>
    <row r="222" spans="1:6" ht="12.75">
      <c r="A222" s="268">
        <v>12</v>
      </c>
      <c r="B222" s="191" t="s">
        <v>173</v>
      </c>
      <c r="C222" s="66"/>
      <c r="D222" s="120"/>
      <c r="E222" s="138"/>
      <c r="F222" s="123"/>
    </row>
    <row r="223" spans="1:6" ht="14.25">
      <c r="A223" s="268"/>
      <c r="B223" s="191" t="s">
        <v>174</v>
      </c>
      <c r="C223" s="66">
        <v>10</v>
      </c>
      <c r="D223" s="120" t="s">
        <v>73</v>
      </c>
      <c r="E223" s="138"/>
      <c r="F223" s="123">
        <f t="shared" si="3"/>
        <v>0</v>
      </c>
    </row>
    <row r="224" spans="1:6" ht="14.25">
      <c r="A224" s="268"/>
      <c r="B224" s="191" t="s">
        <v>175</v>
      </c>
      <c r="C224" s="66">
        <v>5</v>
      </c>
      <c r="D224" s="120" t="s">
        <v>73</v>
      </c>
      <c r="E224" s="138"/>
      <c r="F224" s="123">
        <f t="shared" si="3"/>
        <v>0</v>
      </c>
    </row>
    <row r="225" spans="1:6" ht="14.25">
      <c r="A225" s="268"/>
      <c r="B225" s="191" t="s">
        <v>176</v>
      </c>
      <c r="C225" s="66">
        <v>5</v>
      </c>
      <c r="D225" s="120" t="s">
        <v>73</v>
      </c>
      <c r="E225" s="138"/>
      <c r="F225" s="123">
        <f t="shared" si="3"/>
        <v>0</v>
      </c>
    </row>
    <row r="226" spans="1:6" ht="12.75">
      <c r="A226" s="268"/>
      <c r="B226" s="191"/>
      <c r="C226" s="66"/>
      <c r="D226" s="120"/>
      <c r="E226" s="138"/>
      <c r="F226" s="123"/>
    </row>
    <row r="227" spans="1:6" ht="12.75">
      <c r="A227" s="268">
        <v>13</v>
      </c>
      <c r="B227" s="191" t="s">
        <v>177</v>
      </c>
      <c r="C227" s="66"/>
      <c r="D227" s="120"/>
      <c r="E227" s="138"/>
      <c r="F227" s="123"/>
    </row>
    <row r="228" spans="1:6" ht="14.25">
      <c r="A228" s="268"/>
      <c r="B228" s="191" t="s">
        <v>174</v>
      </c>
      <c r="C228" s="66">
        <v>30</v>
      </c>
      <c r="D228" s="120" t="s">
        <v>73</v>
      </c>
      <c r="E228" s="138"/>
      <c r="F228" s="123">
        <f t="shared" si="3"/>
        <v>0</v>
      </c>
    </row>
    <row r="229" spans="1:6" ht="14.25">
      <c r="A229" s="268"/>
      <c r="B229" s="191" t="s">
        <v>175</v>
      </c>
      <c r="C229" s="66">
        <v>10</v>
      </c>
      <c r="D229" s="120" t="s">
        <v>73</v>
      </c>
      <c r="E229" s="138"/>
      <c r="F229" s="123">
        <f t="shared" si="3"/>
        <v>0</v>
      </c>
    </row>
    <row r="230" spans="1:6" ht="14.25">
      <c r="A230" s="268"/>
      <c r="B230" s="191" t="s">
        <v>176</v>
      </c>
      <c r="C230" s="66">
        <v>2</v>
      </c>
      <c r="D230" s="120" t="s">
        <v>73</v>
      </c>
      <c r="E230" s="138"/>
      <c r="F230" s="123">
        <f t="shared" si="3"/>
        <v>0</v>
      </c>
    </row>
    <row r="231" spans="1:6" ht="12.75">
      <c r="A231" s="268"/>
      <c r="B231" s="191"/>
      <c r="C231" s="66"/>
      <c r="D231" s="120"/>
      <c r="E231" s="138"/>
      <c r="F231" s="123"/>
    </row>
    <row r="232" spans="1:6" ht="12.75">
      <c r="A232" s="268">
        <v>14</v>
      </c>
      <c r="B232" s="191" t="s">
        <v>178</v>
      </c>
      <c r="C232" s="66"/>
      <c r="D232" s="120"/>
      <c r="E232" s="138"/>
      <c r="F232" s="123"/>
    </row>
    <row r="233" spans="1:6" ht="12.75">
      <c r="A233" s="268"/>
      <c r="B233" s="191" t="s">
        <v>179</v>
      </c>
      <c r="C233" s="66">
        <v>8</v>
      </c>
      <c r="D233" s="120" t="s">
        <v>73</v>
      </c>
      <c r="E233" s="138"/>
      <c r="F233" s="123">
        <f t="shared" si="3"/>
        <v>0</v>
      </c>
    </row>
    <row r="234" spans="1:6" ht="12.75">
      <c r="A234" s="268"/>
      <c r="B234" s="191" t="s">
        <v>180</v>
      </c>
      <c r="C234" s="66">
        <v>7</v>
      </c>
      <c r="D234" s="120" t="s">
        <v>73</v>
      </c>
      <c r="E234" s="138"/>
      <c r="F234" s="123">
        <f t="shared" si="3"/>
        <v>0</v>
      </c>
    </row>
    <row r="235" spans="1:6" ht="12.75">
      <c r="A235" s="268"/>
      <c r="B235" s="191" t="s">
        <v>181</v>
      </c>
      <c r="C235" s="66">
        <v>1</v>
      </c>
      <c r="D235" s="120" t="s">
        <v>73</v>
      </c>
      <c r="E235" s="138"/>
      <c r="F235" s="123">
        <f t="shared" si="3"/>
        <v>0</v>
      </c>
    </row>
    <row r="236" spans="1:6" ht="12.75">
      <c r="A236" s="268"/>
      <c r="B236" s="150"/>
      <c r="C236" s="66"/>
      <c r="D236" s="120"/>
      <c r="E236" s="220"/>
      <c r="F236" s="123"/>
    </row>
    <row r="237" spans="1:6" s="106" customFormat="1" ht="12.75">
      <c r="A237" s="272">
        <v>274</v>
      </c>
      <c r="B237" s="152" t="s">
        <v>182</v>
      </c>
      <c r="C237" s="124"/>
      <c r="D237" s="221"/>
      <c r="E237" s="126"/>
      <c r="F237" s="127">
        <f>SUM(F180:F236)</f>
        <v>0</v>
      </c>
    </row>
    <row r="238" spans="1:6" s="106" customFormat="1" ht="12.75">
      <c r="A238" s="268"/>
      <c r="B238" s="155"/>
      <c r="C238" s="30"/>
      <c r="D238" s="120"/>
      <c r="E238" s="128"/>
      <c r="F238" s="129"/>
    </row>
    <row r="239" spans="1:6" s="106" customFormat="1" ht="12.75">
      <c r="A239" s="268"/>
      <c r="B239" s="222"/>
      <c r="C239" s="223"/>
      <c r="D239" s="224"/>
      <c r="E239" s="225"/>
      <c r="F239" s="225"/>
    </row>
    <row r="240" spans="1:6" ht="12.75">
      <c r="A240" s="271" t="s">
        <v>48</v>
      </c>
      <c r="B240" s="154" t="s">
        <v>49</v>
      </c>
      <c r="C240" s="134"/>
      <c r="D240" s="135"/>
      <c r="E240" s="136"/>
      <c r="F240" s="136"/>
    </row>
    <row r="241" spans="1:6" ht="12.75">
      <c r="A241" s="268"/>
      <c r="B241" s="155"/>
      <c r="C241" s="145"/>
      <c r="E241" s="123"/>
      <c r="F241" s="123"/>
    </row>
    <row r="242" spans="1:6" ht="12.75">
      <c r="A242" s="268"/>
      <c r="B242" s="155" t="s">
        <v>183</v>
      </c>
      <c r="C242" s="145"/>
      <c r="E242" s="123"/>
      <c r="F242" s="123"/>
    </row>
    <row r="243" spans="1:6" ht="102">
      <c r="A243" s="268">
        <v>1</v>
      </c>
      <c r="B243" s="150" t="s">
        <v>184</v>
      </c>
      <c r="C243" s="66">
        <v>454.33</v>
      </c>
      <c r="D243" s="120" t="s">
        <v>185</v>
      </c>
      <c r="E243" s="220"/>
      <c r="F243" s="123">
        <f>C243*E243</f>
        <v>0</v>
      </c>
    </row>
    <row r="244" spans="1:6" ht="12.75">
      <c r="A244" s="268"/>
      <c r="B244" s="150"/>
      <c r="C244" s="66"/>
      <c r="D244" s="120"/>
      <c r="E244" s="220"/>
      <c r="F244" s="123"/>
    </row>
    <row r="245" spans="1:6" ht="127.5">
      <c r="A245" s="268">
        <v>2</v>
      </c>
      <c r="B245" s="150" t="s">
        <v>186</v>
      </c>
      <c r="C245" s="66">
        <v>40.15</v>
      </c>
      <c r="D245" s="120" t="s">
        <v>185</v>
      </c>
      <c r="E245" s="220"/>
      <c r="F245" s="123">
        <f>C245*E245</f>
        <v>0</v>
      </c>
    </row>
    <row r="246" spans="1:6" ht="12.75">
      <c r="A246" s="268"/>
      <c r="B246" s="150"/>
      <c r="C246" s="66"/>
      <c r="D246" s="120"/>
      <c r="E246" s="220"/>
      <c r="F246" s="123"/>
    </row>
    <row r="247" spans="1:6" ht="127.5">
      <c r="A247" s="268">
        <v>3</v>
      </c>
      <c r="B247" s="150" t="s">
        <v>187</v>
      </c>
      <c r="C247" s="66">
        <v>50.19</v>
      </c>
      <c r="D247" s="120" t="s">
        <v>185</v>
      </c>
      <c r="E247" s="220"/>
      <c r="F247" s="123">
        <f>C247*E247</f>
        <v>0</v>
      </c>
    </row>
    <row r="248" spans="1:6" ht="12.75">
      <c r="A248" s="268"/>
      <c r="B248" s="150"/>
      <c r="C248" s="66"/>
      <c r="D248" s="120"/>
      <c r="E248" s="220"/>
      <c r="F248" s="123"/>
    </row>
    <row r="249" spans="1:6" ht="127.5">
      <c r="A249" s="268">
        <v>4</v>
      </c>
      <c r="B249" s="150" t="s">
        <v>188</v>
      </c>
      <c r="C249" s="66">
        <v>218.88</v>
      </c>
      <c r="D249" s="120" t="s">
        <v>185</v>
      </c>
      <c r="E249" s="220"/>
      <c r="F249" s="123">
        <f>C249*E249</f>
        <v>0</v>
      </c>
    </row>
    <row r="250" spans="1:6" ht="12.75">
      <c r="A250" s="268"/>
      <c r="B250" s="150"/>
      <c r="C250" s="66"/>
      <c r="D250" s="120"/>
      <c r="E250" s="220"/>
      <c r="F250" s="123"/>
    </row>
    <row r="251" spans="1:6" ht="76.5">
      <c r="A251" s="268">
        <v>5</v>
      </c>
      <c r="B251" s="150" t="s">
        <v>189</v>
      </c>
      <c r="C251" s="66">
        <v>117.26</v>
      </c>
      <c r="D251" s="120" t="s">
        <v>185</v>
      </c>
      <c r="E251" s="220"/>
      <c r="F251" s="123">
        <f>C251*E251</f>
        <v>0</v>
      </c>
    </row>
    <row r="252" spans="1:6" ht="12.75">
      <c r="A252" s="268"/>
      <c r="B252" s="150"/>
      <c r="C252" s="66"/>
      <c r="D252" s="120"/>
      <c r="E252" s="220"/>
      <c r="F252" s="123"/>
    </row>
    <row r="253" spans="1:6" ht="63.75">
      <c r="A253" s="268">
        <v>6</v>
      </c>
      <c r="B253" s="150" t="s">
        <v>190</v>
      </c>
      <c r="C253" s="66">
        <v>393.07</v>
      </c>
      <c r="D253" s="120" t="s">
        <v>185</v>
      </c>
      <c r="E253" s="220"/>
      <c r="F253" s="123">
        <f>C253*E253</f>
        <v>0</v>
      </c>
    </row>
    <row r="254" spans="1:6" ht="12.75">
      <c r="A254" s="268"/>
      <c r="B254" s="150"/>
      <c r="C254" s="66"/>
      <c r="D254" s="120"/>
      <c r="E254" s="220"/>
      <c r="F254" s="123"/>
    </row>
    <row r="255" spans="1:6" ht="12.75">
      <c r="A255" s="268"/>
      <c r="B255" s="155" t="s">
        <v>191</v>
      </c>
      <c r="C255" s="66"/>
      <c r="D255" s="120"/>
      <c r="E255" s="220"/>
      <c r="F255" s="123"/>
    </row>
    <row r="256" spans="1:6" ht="25.5">
      <c r="A256" s="268">
        <v>7</v>
      </c>
      <c r="B256" s="150" t="s">
        <v>192</v>
      </c>
      <c r="C256" s="66">
        <v>233.71</v>
      </c>
      <c r="D256" s="120" t="s">
        <v>69</v>
      </c>
      <c r="E256" s="220"/>
      <c r="F256" s="123">
        <f>C256*E256</f>
        <v>0</v>
      </c>
    </row>
    <row r="257" spans="1:6" ht="12.75">
      <c r="A257" s="268"/>
      <c r="B257" s="150"/>
      <c r="C257" s="66"/>
      <c r="D257" s="120"/>
      <c r="E257" s="220"/>
      <c r="F257" s="123"/>
    </row>
    <row r="258" spans="1:6" ht="25.5">
      <c r="A258" s="268">
        <v>8</v>
      </c>
      <c r="B258" s="150" t="s">
        <v>193</v>
      </c>
      <c r="C258" s="66">
        <v>1.2</v>
      </c>
      <c r="D258" s="120" t="s">
        <v>69</v>
      </c>
      <c r="E258" s="220"/>
      <c r="F258" s="123">
        <f>C258*E258</f>
        <v>0</v>
      </c>
    </row>
    <row r="259" spans="1:6" ht="12.75">
      <c r="A259" s="268"/>
      <c r="B259" s="150"/>
      <c r="C259" s="66"/>
      <c r="D259" s="120"/>
      <c r="E259" s="220"/>
      <c r="F259" s="123"/>
    </row>
    <row r="260" spans="1:6" ht="25.5">
      <c r="A260" s="268">
        <v>9</v>
      </c>
      <c r="B260" s="150" t="s">
        <v>194</v>
      </c>
      <c r="C260" s="66">
        <v>1.45</v>
      </c>
      <c r="D260" s="120" t="s">
        <v>69</v>
      </c>
      <c r="E260" s="220"/>
      <c r="F260" s="123">
        <f>C260*E260</f>
        <v>0</v>
      </c>
    </row>
    <row r="261" spans="1:6" ht="12.75">
      <c r="A261" s="268"/>
      <c r="B261" s="150"/>
      <c r="C261" s="66"/>
      <c r="D261" s="120"/>
      <c r="E261" s="220"/>
      <c r="F261" s="123"/>
    </row>
    <row r="262" spans="1:6" ht="51">
      <c r="A262" s="268">
        <v>10</v>
      </c>
      <c r="B262" s="150" t="s">
        <v>195</v>
      </c>
      <c r="C262" s="66">
        <v>232.66000000000003</v>
      </c>
      <c r="D262" s="120" t="s">
        <v>71</v>
      </c>
      <c r="E262" s="220"/>
      <c r="F262" s="123">
        <f>C262*E262</f>
        <v>0</v>
      </c>
    </row>
    <row r="263" spans="1:6" ht="12.75">
      <c r="A263" s="268"/>
      <c r="B263" s="150" t="s">
        <v>196</v>
      </c>
      <c r="C263" s="66"/>
      <c r="D263" s="120"/>
      <c r="E263" s="220"/>
      <c r="F263" s="123"/>
    </row>
    <row r="264" spans="1:6" ht="12.75">
      <c r="A264" s="268"/>
      <c r="B264" s="155" t="s">
        <v>197</v>
      </c>
      <c r="C264" s="66"/>
      <c r="D264" s="120"/>
      <c r="E264" s="220"/>
      <c r="F264" s="123"/>
    </row>
    <row r="265" spans="1:6" ht="51">
      <c r="A265" s="268">
        <v>11</v>
      </c>
      <c r="B265" s="150" t="s">
        <v>198</v>
      </c>
      <c r="C265" s="66">
        <v>2100.33</v>
      </c>
      <c r="D265" s="120" t="s">
        <v>71</v>
      </c>
      <c r="E265" s="220"/>
      <c r="F265" s="123">
        <f>C265*E265</f>
        <v>0</v>
      </c>
    </row>
    <row r="266" spans="1:6" ht="12.75">
      <c r="A266" s="268"/>
      <c r="B266" s="150"/>
      <c r="C266" s="66"/>
      <c r="D266" s="120"/>
      <c r="E266" s="220"/>
      <c r="F266" s="123"/>
    </row>
    <row r="267" spans="1:6" ht="63.75">
      <c r="A267" s="268">
        <v>12</v>
      </c>
      <c r="B267" s="150" t="s">
        <v>199</v>
      </c>
      <c r="C267" s="66">
        <v>645.77</v>
      </c>
      <c r="D267" s="120" t="s">
        <v>71</v>
      </c>
      <c r="E267" s="220"/>
      <c r="F267" s="123">
        <f>C267*E267</f>
        <v>0</v>
      </c>
    </row>
    <row r="268" spans="1:6" ht="12.75">
      <c r="A268" s="268"/>
      <c r="B268" s="150"/>
      <c r="C268" s="66"/>
      <c r="D268" s="120"/>
      <c r="E268" s="220"/>
      <c r="F268" s="123"/>
    </row>
    <row r="269" spans="1:6" ht="25.5">
      <c r="A269" s="268">
        <v>13</v>
      </c>
      <c r="B269" s="150" t="s">
        <v>200</v>
      </c>
      <c r="C269" s="66">
        <v>101.49</v>
      </c>
      <c r="D269" s="120" t="s">
        <v>71</v>
      </c>
      <c r="E269" s="220"/>
      <c r="F269" s="123">
        <f>C269*E269</f>
        <v>0</v>
      </c>
    </row>
    <row r="270" spans="1:6" ht="12.75">
      <c r="A270" s="268"/>
      <c r="B270" s="150"/>
      <c r="C270" s="66"/>
      <c r="D270" s="120"/>
      <c r="E270" s="220"/>
      <c r="F270" s="123"/>
    </row>
    <row r="271" spans="1:6" ht="25.5">
      <c r="A271" s="268">
        <v>14</v>
      </c>
      <c r="B271" s="150" t="s">
        <v>201</v>
      </c>
      <c r="C271" s="66">
        <v>27.2</v>
      </c>
      <c r="D271" s="120" t="s">
        <v>71</v>
      </c>
      <c r="E271" s="220"/>
      <c r="F271" s="123">
        <f>C271*E271</f>
        <v>0</v>
      </c>
    </row>
    <row r="272" spans="1:6" ht="12.75">
      <c r="A272" s="268"/>
      <c r="B272" s="150"/>
      <c r="C272" s="66"/>
      <c r="D272" s="120"/>
      <c r="E272" s="220"/>
      <c r="F272" s="123"/>
    </row>
    <row r="273" spans="1:6" ht="12.75">
      <c r="A273" s="268"/>
      <c r="B273" s="155" t="s">
        <v>202</v>
      </c>
      <c r="C273" s="66"/>
      <c r="D273" s="120"/>
      <c r="E273" s="220"/>
      <c r="F273" s="123"/>
    </row>
    <row r="274" spans="1:6" ht="76.5">
      <c r="A274" s="268">
        <v>15</v>
      </c>
      <c r="B274" s="150" t="s">
        <v>203</v>
      </c>
      <c r="C274" s="66">
        <v>564</v>
      </c>
      <c r="D274" s="120" t="s">
        <v>185</v>
      </c>
      <c r="E274" s="220"/>
      <c r="F274" s="123">
        <f>C274*E274</f>
        <v>0</v>
      </c>
    </row>
    <row r="275" spans="1:6" ht="12.75">
      <c r="A275" s="268"/>
      <c r="B275" s="155"/>
      <c r="C275" s="66"/>
      <c r="D275" s="120"/>
      <c r="E275" s="220"/>
      <c r="F275" s="123"/>
    </row>
    <row r="276" spans="1:6" ht="102">
      <c r="A276" s="268">
        <v>15</v>
      </c>
      <c r="B276" s="150" t="s">
        <v>204</v>
      </c>
      <c r="C276" s="66">
        <v>181.66</v>
      </c>
      <c r="D276" s="120" t="s">
        <v>185</v>
      </c>
      <c r="E276" s="220"/>
      <c r="F276" s="123">
        <f>C276*E276</f>
        <v>0</v>
      </c>
    </row>
    <row r="277" spans="1:6" ht="12.75">
      <c r="A277" s="268"/>
      <c r="B277" s="150"/>
      <c r="C277" s="66"/>
      <c r="D277" s="120"/>
      <c r="E277" s="220"/>
      <c r="F277" s="123"/>
    </row>
    <row r="278" spans="1:6" ht="102">
      <c r="A278" s="268">
        <v>16</v>
      </c>
      <c r="B278" s="150" t="s">
        <v>205</v>
      </c>
      <c r="C278" s="66">
        <v>6.6</v>
      </c>
      <c r="D278" s="120" t="s">
        <v>185</v>
      </c>
      <c r="E278" s="220"/>
      <c r="F278" s="123">
        <f>C278*E278</f>
        <v>0</v>
      </c>
    </row>
    <row r="279" spans="1:6" ht="12.75">
      <c r="A279" s="268"/>
      <c r="B279" s="150"/>
      <c r="C279" s="66"/>
      <c r="D279" s="120"/>
      <c r="E279" s="220"/>
      <c r="F279" s="123"/>
    </row>
    <row r="280" spans="1:6" ht="204">
      <c r="A280" s="268">
        <v>17</v>
      </c>
      <c r="B280" s="150" t="s">
        <v>206</v>
      </c>
      <c r="C280" s="66">
        <v>105.61</v>
      </c>
      <c r="D280" s="120" t="s">
        <v>185</v>
      </c>
      <c r="E280" s="220"/>
      <c r="F280" s="123">
        <f>C280*E280</f>
        <v>0</v>
      </c>
    </row>
    <row r="281" spans="1:6" ht="12.75">
      <c r="A281" s="268"/>
      <c r="B281" s="150"/>
      <c r="C281" s="66"/>
      <c r="D281" s="120"/>
      <c r="E281" s="220"/>
      <c r="F281" s="123"/>
    </row>
    <row r="282" spans="1:6" ht="204">
      <c r="A282" s="268">
        <v>18</v>
      </c>
      <c r="B282" s="150" t="s">
        <v>207</v>
      </c>
      <c r="C282" s="66">
        <v>23.94</v>
      </c>
      <c r="D282" s="120" t="s">
        <v>185</v>
      </c>
      <c r="E282" s="220"/>
      <c r="F282" s="123">
        <f>C282*E282</f>
        <v>0</v>
      </c>
    </row>
    <row r="283" spans="1:6" ht="12.75">
      <c r="A283" s="268"/>
      <c r="B283" s="150"/>
      <c r="C283" s="66"/>
      <c r="D283" s="120"/>
      <c r="E283" s="220"/>
      <c r="F283" s="123"/>
    </row>
    <row r="284" spans="1:6" ht="140.25">
      <c r="A284" s="268">
        <v>19</v>
      </c>
      <c r="B284" s="150" t="s">
        <v>208</v>
      </c>
      <c r="C284" s="66">
        <v>5.87</v>
      </c>
      <c r="D284" s="120" t="s">
        <v>185</v>
      </c>
      <c r="E284" s="220"/>
      <c r="F284" s="123">
        <f>C284*E284</f>
        <v>0</v>
      </c>
    </row>
    <row r="285" spans="1:6" ht="12.75">
      <c r="A285" s="268"/>
      <c r="B285" s="150"/>
      <c r="C285" s="66"/>
      <c r="D285" s="120"/>
      <c r="E285" s="220"/>
      <c r="F285" s="123"/>
    </row>
    <row r="286" spans="1:6" ht="140.25">
      <c r="A286" s="268">
        <v>20</v>
      </c>
      <c r="B286" s="150" t="s">
        <v>209</v>
      </c>
      <c r="C286" s="66">
        <v>11.14</v>
      </c>
      <c r="D286" s="120" t="s">
        <v>185</v>
      </c>
      <c r="E286" s="220"/>
      <c r="F286" s="123">
        <f>C286*E286</f>
        <v>0</v>
      </c>
    </row>
    <row r="287" spans="1:6" ht="12.75">
      <c r="A287" s="268"/>
      <c r="B287" s="150"/>
      <c r="C287" s="66"/>
      <c r="D287" s="120"/>
      <c r="E287" s="220"/>
      <c r="F287" s="123"/>
    </row>
    <row r="288" spans="1:6" ht="165.75">
      <c r="A288" s="268">
        <v>21</v>
      </c>
      <c r="B288" s="150" t="s">
        <v>210</v>
      </c>
      <c r="C288" s="66">
        <v>17.01</v>
      </c>
      <c r="D288" s="120" t="s">
        <v>185</v>
      </c>
      <c r="E288" s="220"/>
      <c r="F288" s="123">
        <f>C288*E288</f>
        <v>0</v>
      </c>
    </row>
    <row r="289" spans="1:6" ht="12.75">
      <c r="A289" s="268"/>
      <c r="B289" s="150"/>
      <c r="C289" s="66"/>
      <c r="D289" s="120"/>
      <c r="E289" s="220"/>
      <c r="F289" s="123"/>
    </row>
    <row r="290" spans="1:6" ht="165.75">
      <c r="A290" s="268">
        <v>22</v>
      </c>
      <c r="B290" s="150" t="s">
        <v>211</v>
      </c>
      <c r="C290" s="66">
        <v>154.6</v>
      </c>
      <c r="D290" s="120" t="s">
        <v>185</v>
      </c>
      <c r="E290" s="220"/>
      <c r="F290" s="123">
        <f>C290*E290</f>
        <v>0</v>
      </c>
    </row>
    <row r="291" spans="1:6" ht="12.75">
      <c r="A291" s="268"/>
      <c r="B291" s="150"/>
      <c r="C291" s="66"/>
      <c r="D291" s="120"/>
      <c r="E291" s="220"/>
      <c r="F291" s="123"/>
    </row>
    <row r="292" spans="1:6" ht="153">
      <c r="A292" s="268">
        <v>23</v>
      </c>
      <c r="B292" s="150" t="s">
        <v>212</v>
      </c>
      <c r="C292" s="66">
        <v>220.93</v>
      </c>
      <c r="D292" s="120" t="s">
        <v>185</v>
      </c>
      <c r="E292" s="220"/>
      <c r="F292" s="123">
        <f>C292*E292</f>
        <v>0</v>
      </c>
    </row>
    <row r="293" spans="1:6" ht="12.75">
      <c r="A293" s="268"/>
      <c r="B293" s="150"/>
      <c r="C293" s="66"/>
      <c r="D293" s="120"/>
      <c r="E293" s="220"/>
      <c r="F293" s="123"/>
    </row>
    <row r="294" spans="1:6" ht="140.25">
      <c r="A294" s="268">
        <v>24</v>
      </c>
      <c r="B294" s="150" t="s">
        <v>213</v>
      </c>
      <c r="C294" s="66">
        <v>48.84</v>
      </c>
      <c r="D294" s="120" t="s">
        <v>185</v>
      </c>
      <c r="E294" s="220"/>
      <c r="F294" s="123">
        <f>C294*E294</f>
        <v>0</v>
      </c>
    </row>
    <row r="295" spans="1:6" ht="12.75">
      <c r="A295" s="268"/>
      <c r="B295" s="150"/>
      <c r="C295" s="66"/>
      <c r="D295" s="120"/>
      <c r="E295" s="220"/>
      <c r="F295" s="123"/>
    </row>
    <row r="296" spans="1:6" ht="153">
      <c r="A296" s="268">
        <v>25</v>
      </c>
      <c r="B296" s="150" t="s">
        <v>214</v>
      </c>
      <c r="C296" s="66">
        <v>298.33</v>
      </c>
      <c r="D296" s="120" t="s">
        <v>185</v>
      </c>
      <c r="E296" s="220"/>
      <c r="F296" s="123">
        <f>C296*E296</f>
        <v>0</v>
      </c>
    </row>
    <row r="297" spans="1:6" ht="12.75">
      <c r="A297" s="268"/>
      <c r="B297" s="150"/>
      <c r="C297" s="66"/>
      <c r="D297" s="120"/>
      <c r="E297" s="220"/>
      <c r="F297" s="123"/>
    </row>
    <row r="298" spans="1:6" ht="63.75">
      <c r="A298" s="268">
        <v>26</v>
      </c>
      <c r="B298" s="150" t="s">
        <v>215</v>
      </c>
      <c r="C298" s="66">
        <v>69.7125</v>
      </c>
      <c r="D298" s="120" t="s">
        <v>185</v>
      </c>
      <c r="E298" s="220"/>
      <c r="F298" s="123">
        <f>C298*E298</f>
        <v>0</v>
      </c>
    </row>
    <row r="299" spans="1:6" ht="12.75">
      <c r="A299" s="268"/>
      <c r="B299" s="150"/>
      <c r="C299" s="66"/>
      <c r="D299" s="120"/>
      <c r="E299" s="220"/>
      <c r="F299" s="123"/>
    </row>
    <row r="300" spans="1:6" ht="12.75">
      <c r="A300" s="268"/>
      <c r="B300" s="149" t="s">
        <v>216</v>
      </c>
      <c r="C300" s="145"/>
      <c r="E300" s="220"/>
      <c r="F300" s="123"/>
    </row>
    <row r="301" spans="1:6" ht="12.75">
      <c r="A301" s="268">
        <v>27</v>
      </c>
      <c r="B301" s="151" t="s">
        <v>217</v>
      </c>
      <c r="C301" s="145"/>
      <c r="E301" s="220"/>
      <c r="F301" s="123"/>
    </row>
    <row r="302" spans="1:6" ht="12.75">
      <c r="A302" s="268"/>
      <c r="B302" s="151" t="s">
        <v>218</v>
      </c>
      <c r="C302" s="145">
        <v>25</v>
      </c>
      <c r="D302" s="137" t="s">
        <v>73</v>
      </c>
      <c r="E302" s="220"/>
      <c r="F302" s="123">
        <f>C302*E302</f>
        <v>0</v>
      </c>
    </row>
    <row r="303" spans="1:6" ht="12.75">
      <c r="A303" s="268"/>
      <c r="B303" s="151" t="s">
        <v>219</v>
      </c>
      <c r="C303" s="145">
        <v>6</v>
      </c>
      <c r="D303" s="137" t="s">
        <v>73</v>
      </c>
      <c r="E303" s="220"/>
      <c r="F303" s="123">
        <f>C303*E303</f>
        <v>0</v>
      </c>
    </row>
    <row r="304" spans="1:6" ht="12.75">
      <c r="A304" s="268"/>
      <c r="C304" s="145"/>
      <c r="E304" s="220"/>
      <c r="F304" s="123"/>
    </row>
    <row r="305" spans="1:6" ht="12.75">
      <c r="A305" s="268">
        <v>28</v>
      </c>
      <c r="B305" s="151" t="s">
        <v>220</v>
      </c>
      <c r="C305" s="145"/>
      <c r="E305" s="220"/>
      <c r="F305" s="123"/>
    </row>
    <row r="306" spans="1:6" ht="14.25">
      <c r="A306" s="268"/>
      <c r="B306" s="151" t="s">
        <v>221</v>
      </c>
      <c r="C306" s="145">
        <v>14</v>
      </c>
      <c r="D306" s="137" t="s">
        <v>73</v>
      </c>
      <c r="E306" s="220"/>
      <c r="F306" s="123">
        <f aca="true" t="shared" si="4" ref="F306:F348">C306*E306</f>
        <v>0</v>
      </c>
    </row>
    <row r="307" spans="1:6" ht="14.25">
      <c r="A307" s="268"/>
      <c r="B307" s="151" t="s">
        <v>222</v>
      </c>
      <c r="C307" s="145">
        <v>5</v>
      </c>
      <c r="D307" s="137" t="s">
        <v>73</v>
      </c>
      <c r="E307" s="220"/>
      <c r="F307" s="123">
        <f t="shared" si="4"/>
        <v>0</v>
      </c>
    </row>
    <row r="308" spans="1:6" ht="14.25">
      <c r="A308" s="268"/>
      <c r="B308" s="151" t="s">
        <v>223</v>
      </c>
      <c r="C308" s="145">
        <v>2</v>
      </c>
      <c r="D308" s="137" t="s">
        <v>73</v>
      </c>
      <c r="E308" s="220"/>
      <c r="F308" s="123">
        <f t="shared" si="4"/>
        <v>0</v>
      </c>
    </row>
    <row r="309" spans="1:6" ht="12.75">
      <c r="A309" s="268"/>
      <c r="C309" s="145"/>
      <c r="E309" s="220"/>
      <c r="F309" s="123"/>
    </row>
    <row r="310" spans="1:6" ht="12.75">
      <c r="A310" s="268">
        <v>29</v>
      </c>
      <c r="B310" s="151" t="s">
        <v>224</v>
      </c>
      <c r="C310" s="145"/>
      <c r="E310" s="220"/>
      <c r="F310" s="123"/>
    </row>
    <row r="311" spans="1:6" ht="14.25">
      <c r="A311" s="268"/>
      <c r="B311" s="151" t="s">
        <v>221</v>
      </c>
      <c r="C311" s="145"/>
      <c r="D311" s="137" t="s">
        <v>73</v>
      </c>
      <c r="E311" s="220"/>
      <c r="F311" s="123">
        <f t="shared" si="4"/>
        <v>0</v>
      </c>
    </row>
    <row r="312" spans="1:6" ht="14.25">
      <c r="A312" s="268"/>
      <c r="B312" s="151" t="s">
        <v>222</v>
      </c>
      <c r="C312" s="145"/>
      <c r="D312" s="137" t="s">
        <v>73</v>
      </c>
      <c r="E312" s="220"/>
      <c r="F312" s="123">
        <f t="shared" si="4"/>
        <v>0</v>
      </c>
    </row>
    <row r="313" spans="1:6" ht="14.25">
      <c r="A313" s="268"/>
      <c r="B313" s="151" t="s">
        <v>223</v>
      </c>
      <c r="C313" s="145">
        <v>4</v>
      </c>
      <c r="D313" s="137" t="s">
        <v>73</v>
      </c>
      <c r="E313" s="220"/>
      <c r="F313" s="123">
        <f t="shared" si="4"/>
        <v>0</v>
      </c>
    </row>
    <row r="314" spans="1:6" ht="12.75">
      <c r="A314" s="268"/>
      <c r="B314" s="159"/>
      <c r="C314" s="145"/>
      <c r="E314" s="220"/>
      <c r="F314" s="123"/>
    </row>
    <row r="315" spans="1:6" ht="25.5">
      <c r="A315" s="268">
        <v>30</v>
      </c>
      <c r="B315" s="151" t="s">
        <v>225</v>
      </c>
      <c r="C315" s="145"/>
      <c r="E315" s="220"/>
      <c r="F315" s="123"/>
    </row>
    <row r="316" spans="1:6" ht="14.25">
      <c r="A316" s="268"/>
      <c r="B316" s="151" t="s">
        <v>226</v>
      </c>
      <c r="C316" s="145">
        <v>23</v>
      </c>
      <c r="D316" s="137" t="s">
        <v>73</v>
      </c>
      <c r="E316" s="220"/>
      <c r="F316" s="123">
        <f t="shared" si="4"/>
        <v>0</v>
      </c>
    </row>
    <row r="317" spans="1:6" ht="14.25">
      <c r="A317" s="268"/>
      <c r="B317" s="151" t="s">
        <v>227</v>
      </c>
      <c r="C317" s="145">
        <v>11</v>
      </c>
      <c r="D317" s="137" t="s">
        <v>73</v>
      </c>
      <c r="E317" s="220"/>
      <c r="F317" s="123">
        <f t="shared" si="4"/>
        <v>0</v>
      </c>
    </row>
    <row r="318" spans="1:6" ht="14.25">
      <c r="A318" s="268"/>
      <c r="B318" s="151" t="s">
        <v>228</v>
      </c>
      <c r="C318" s="145">
        <v>20</v>
      </c>
      <c r="D318" s="137" t="s">
        <v>73</v>
      </c>
      <c r="E318" s="220"/>
      <c r="F318" s="123">
        <f t="shared" si="4"/>
        <v>0</v>
      </c>
    </row>
    <row r="319" spans="1:6" ht="12.75">
      <c r="A319" s="268"/>
      <c r="C319" s="145"/>
      <c r="E319" s="220"/>
      <c r="F319" s="123"/>
    </row>
    <row r="320" spans="1:6" ht="12.75">
      <c r="A320" s="268">
        <v>31</v>
      </c>
      <c r="B320" s="151" t="s">
        <v>229</v>
      </c>
      <c r="C320" s="145"/>
      <c r="E320" s="220"/>
      <c r="F320" s="123"/>
    </row>
    <row r="321" spans="1:6" ht="14.25">
      <c r="A321" s="268"/>
      <c r="B321" s="151" t="s">
        <v>226</v>
      </c>
      <c r="C321" s="145">
        <v>0</v>
      </c>
      <c r="D321" s="137" t="s">
        <v>73</v>
      </c>
      <c r="E321" s="220"/>
      <c r="F321" s="123">
        <f t="shared" si="4"/>
        <v>0</v>
      </c>
    </row>
    <row r="322" spans="1:6" ht="14.25">
      <c r="A322" s="268"/>
      <c r="B322" s="151" t="s">
        <v>227</v>
      </c>
      <c r="C322" s="145">
        <v>5</v>
      </c>
      <c r="D322" s="137" t="s">
        <v>73</v>
      </c>
      <c r="E322" s="220"/>
      <c r="F322" s="123">
        <f t="shared" si="4"/>
        <v>0</v>
      </c>
    </row>
    <row r="323" spans="1:6" ht="14.25">
      <c r="A323" s="268"/>
      <c r="B323" s="151" t="s">
        <v>228</v>
      </c>
      <c r="C323" s="145">
        <v>2</v>
      </c>
      <c r="D323" s="137" t="s">
        <v>73</v>
      </c>
      <c r="E323" s="220"/>
      <c r="F323" s="123">
        <f t="shared" si="4"/>
        <v>0</v>
      </c>
    </row>
    <row r="324" spans="1:6" ht="12.75">
      <c r="A324" s="268"/>
      <c r="B324" s="159"/>
      <c r="C324" s="145"/>
      <c r="E324" s="220"/>
      <c r="F324" s="123"/>
    </row>
    <row r="325" spans="1:6" ht="25.5">
      <c r="A325" s="268">
        <v>32</v>
      </c>
      <c r="B325" s="151" t="s">
        <v>230</v>
      </c>
      <c r="C325" s="145"/>
      <c r="E325" s="220"/>
      <c r="F325" s="123"/>
    </row>
    <row r="326" spans="1:6" ht="14.25">
      <c r="A326" s="268"/>
      <c r="B326" s="191" t="s">
        <v>174</v>
      </c>
      <c r="C326" s="66">
        <v>55</v>
      </c>
      <c r="D326" s="120" t="s">
        <v>73</v>
      </c>
      <c r="E326" s="220"/>
      <c r="F326" s="123">
        <f t="shared" si="4"/>
        <v>0</v>
      </c>
    </row>
    <row r="327" spans="1:6" ht="14.25">
      <c r="A327" s="268"/>
      <c r="B327" s="191" t="s">
        <v>175</v>
      </c>
      <c r="C327" s="66">
        <v>5</v>
      </c>
      <c r="D327" s="120" t="s">
        <v>73</v>
      </c>
      <c r="E327" s="220"/>
      <c r="F327" s="123">
        <f t="shared" si="4"/>
        <v>0</v>
      </c>
    </row>
    <row r="328" spans="1:6" ht="14.25">
      <c r="A328" s="268"/>
      <c r="B328" s="191" t="s">
        <v>176</v>
      </c>
      <c r="C328" s="66">
        <v>2</v>
      </c>
      <c r="D328" s="120" t="s">
        <v>73</v>
      </c>
      <c r="E328" s="220"/>
      <c r="F328" s="123">
        <f t="shared" si="4"/>
        <v>0</v>
      </c>
    </row>
    <row r="329" spans="1:6" ht="12.75">
      <c r="A329" s="268"/>
      <c r="C329" s="145"/>
      <c r="E329" s="220"/>
      <c r="F329" s="123"/>
    </row>
    <row r="330" spans="1:6" ht="12.75">
      <c r="A330" s="268">
        <v>33</v>
      </c>
      <c r="B330" s="151" t="s">
        <v>231</v>
      </c>
      <c r="C330" s="145"/>
      <c r="E330" s="220"/>
      <c r="F330" s="123"/>
    </row>
    <row r="331" spans="1:6" ht="14.25">
      <c r="A331" s="268"/>
      <c r="B331" s="191" t="s">
        <v>232</v>
      </c>
      <c r="C331" s="66">
        <v>220</v>
      </c>
      <c r="D331" s="120" t="s">
        <v>77</v>
      </c>
      <c r="E331" s="220"/>
      <c r="F331" s="123">
        <f t="shared" si="4"/>
        <v>0</v>
      </c>
    </row>
    <row r="332" spans="1:6" ht="14.25">
      <c r="A332" s="268"/>
      <c r="B332" s="191" t="s">
        <v>233</v>
      </c>
      <c r="C332" s="145">
        <v>110</v>
      </c>
      <c r="D332" s="120" t="s">
        <v>77</v>
      </c>
      <c r="E332" s="220"/>
      <c r="F332" s="123">
        <f t="shared" si="4"/>
        <v>0</v>
      </c>
    </row>
    <row r="333" spans="1:6" ht="14.25">
      <c r="A333" s="268"/>
      <c r="B333" s="191" t="s">
        <v>234</v>
      </c>
      <c r="C333" s="145">
        <v>30</v>
      </c>
      <c r="D333" s="120" t="s">
        <v>77</v>
      </c>
      <c r="E333" s="220"/>
      <c r="F333" s="123">
        <f t="shared" si="4"/>
        <v>0</v>
      </c>
    </row>
    <row r="334" spans="1:6" ht="12.75">
      <c r="A334" s="268"/>
      <c r="B334" s="191"/>
      <c r="C334" s="145"/>
      <c r="D334" s="120"/>
      <c r="E334" s="220"/>
      <c r="F334" s="123"/>
    </row>
    <row r="335" spans="1:6" ht="25.5">
      <c r="A335" s="268">
        <v>34</v>
      </c>
      <c r="B335" s="191" t="s">
        <v>235</v>
      </c>
      <c r="C335" s="145">
        <v>75</v>
      </c>
      <c r="D335" s="120" t="s">
        <v>73</v>
      </c>
      <c r="E335" s="220"/>
      <c r="F335" s="123">
        <f t="shared" si="4"/>
        <v>0</v>
      </c>
    </row>
    <row r="336" spans="1:6" ht="12.75">
      <c r="A336" s="268"/>
      <c r="B336" s="191"/>
      <c r="C336" s="145"/>
      <c r="D336" s="120"/>
      <c r="E336" s="220"/>
      <c r="F336" s="123"/>
    </row>
    <row r="337" spans="1:6" ht="12.75">
      <c r="A337" s="268">
        <v>35</v>
      </c>
      <c r="B337" s="151" t="s">
        <v>236</v>
      </c>
      <c r="C337" s="145">
        <v>1</v>
      </c>
      <c r="D337" s="137" t="s">
        <v>73</v>
      </c>
      <c r="E337" s="220"/>
      <c r="F337" s="123">
        <f t="shared" si="4"/>
        <v>0</v>
      </c>
    </row>
    <row r="338" spans="1:6" ht="12.75">
      <c r="A338" s="268"/>
      <c r="C338" s="145"/>
      <c r="E338" s="220"/>
      <c r="F338" s="123"/>
    </row>
    <row r="339" spans="1:6" ht="63.75">
      <c r="A339" s="268">
        <v>36</v>
      </c>
      <c r="B339" s="151" t="s">
        <v>237</v>
      </c>
      <c r="C339" s="145">
        <v>3</v>
      </c>
      <c r="D339" s="137" t="s">
        <v>73</v>
      </c>
      <c r="E339" s="220"/>
      <c r="F339" s="123">
        <f t="shared" si="4"/>
        <v>0</v>
      </c>
    </row>
    <row r="340" spans="1:6" ht="12.75">
      <c r="A340" s="268"/>
      <c r="C340" s="145"/>
      <c r="E340" s="220"/>
      <c r="F340" s="123"/>
    </row>
    <row r="341" spans="1:6" ht="38.25">
      <c r="A341" s="268">
        <v>37</v>
      </c>
      <c r="B341" s="151" t="s">
        <v>238</v>
      </c>
      <c r="C341" s="145">
        <v>3</v>
      </c>
      <c r="D341" s="137" t="s">
        <v>73</v>
      </c>
      <c r="E341" s="220"/>
      <c r="F341" s="123">
        <f t="shared" si="4"/>
        <v>0</v>
      </c>
    </row>
    <row r="342" spans="1:6" ht="12.75">
      <c r="A342" s="268"/>
      <c r="B342" s="191"/>
      <c r="C342" s="145"/>
      <c r="D342" s="120"/>
      <c r="E342" s="220"/>
      <c r="F342" s="123"/>
    </row>
    <row r="343" spans="1:6" ht="25.5">
      <c r="A343" s="268">
        <v>38</v>
      </c>
      <c r="B343" s="151" t="s">
        <v>239</v>
      </c>
      <c r="C343" s="145"/>
      <c r="E343" s="220"/>
      <c r="F343" s="123"/>
    </row>
    <row r="344" spans="1:6" ht="12.75">
      <c r="A344" s="268"/>
      <c r="B344" s="151" t="s">
        <v>240</v>
      </c>
      <c r="C344" s="145">
        <v>100</v>
      </c>
      <c r="D344" s="137" t="s">
        <v>241</v>
      </c>
      <c r="E344" s="220"/>
      <c r="F344" s="123">
        <f t="shared" si="4"/>
        <v>0</v>
      </c>
    </row>
    <row r="345" spans="1:6" ht="12.75">
      <c r="A345" s="268"/>
      <c r="B345" s="151" t="s">
        <v>242</v>
      </c>
      <c r="C345" s="145">
        <v>200</v>
      </c>
      <c r="D345" s="137" t="s">
        <v>241</v>
      </c>
      <c r="E345" s="220"/>
      <c r="F345" s="123">
        <f t="shared" si="4"/>
        <v>0</v>
      </c>
    </row>
    <row r="346" spans="1:6" ht="12.75">
      <c r="A346" s="268"/>
      <c r="B346" s="151" t="s">
        <v>243</v>
      </c>
      <c r="C346" s="145">
        <v>200</v>
      </c>
      <c r="D346" s="137" t="s">
        <v>241</v>
      </c>
      <c r="E346" s="220"/>
      <c r="F346" s="123">
        <f t="shared" si="4"/>
        <v>0</v>
      </c>
    </row>
    <row r="347" spans="1:6" ht="12.75">
      <c r="A347" s="268"/>
      <c r="C347" s="145"/>
      <c r="E347" s="220"/>
      <c r="F347" s="123"/>
    </row>
    <row r="348" spans="1:6" ht="25.5">
      <c r="A348" s="268">
        <v>39</v>
      </c>
      <c r="B348" s="151" t="s">
        <v>244</v>
      </c>
      <c r="C348" s="145">
        <v>1121.08</v>
      </c>
      <c r="D348" s="120" t="s">
        <v>185</v>
      </c>
      <c r="E348" s="220"/>
      <c r="F348" s="123">
        <f t="shared" si="4"/>
        <v>0</v>
      </c>
    </row>
    <row r="349" spans="1:6" ht="12.75">
      <c r="A349" s="268"/>
      <c r="C349" s="145"/>
      <c r="E349" s="220"/>
      <c r="F349" s="123"/>
    </row>
    <row r="350" spans="1:6" s="106" customFormat="1" ht="12.75">
      <c r="A350" s="272">
        <v>389</v>
      </c>
      <c r="B350" s="152" t="s">
        <v>246</v>
      </c>
      <c r="C350" s="124"/>
      <c r="D350" s="221"/>
      <c r="E350" s="126"/>
      <c r="F350" s="127">
        <f>SUM(F241:F349)</f>
        <v>0</v>
      </c>
    </row>
    <row r="351" spans="1:6" s="106" customFormat="1" ht="12.75">
      <c r="A351" s="268"/>
      <c r="B351" s="155"/>
      <c r="C351" s="30"/>
      <c r="D351" s="120"/>
      <c r="E351" s="128"/>
      <c r="F351" s="129"/>
    </row>
    <row r="352" spans="1:6" s="106" customFormat="1" ht="12.75">
      <c r="A352" s="268"/>
      <c r="B352" s="222"/>
      <c r="C352" s="223"/>
      <c r="D352" s="224"/>
      <c r="E352" s="225"/>
      <c r="F352" s="225"/>
    </row>
    <row r="353" spans="1:6" ht="12.75">
      <c r="A353" s="271" t="s">
        <v>50</v>
      </c>
      <c r="B353" s="154" t="s">
        <v>51</v>
      </c>
      <c r="C353" s="134"/>
      <c r="D353" s="135"/>
      <c r="E353" s="136"/>
      <c r="F353" s="136"/>
    </row>
    <row r="354" spans="1:6" ht="12.75">
      <c r="A354" s="268"/>
      <c r="B354" s="155"/>
      <c r="C354" s="85"/>
      <c r="D354" s="113"/>
      <c r="E354" s="114"/>
      <c r="F354" s="123"/>
    </row>
    <row r="355" spans="1:6" ht="12.75">
      <c r="A355" s="268"/>
      <c r="B355" s="149" t="s">
        <v>247</v>
      </c>
      <c r="C355" s="145"/>
      <c r="D355" s="210"/>
      <c r="E355" s="220"/>
      <c r="F355" s="123"/>
    </row>
    <row r="356" spans="1:6" ht="14.25">
      <c r="A356" s="268">
        <v>1</v>
      </c>
      <c r="B356" s="147" t="s">
        <v>248</v>
      </c>
      <c r="C356" s="145">
        <v>56.04</v>
      </c>
      <c r="D356" s="137" t="s">
        <v>77</v>
      </c>
      <c r="E356" s="123"/>
      <c r="F356" s="123">
        <f aca="true" t="shared" si="5" ref="F356:F413">C356*E356</f>
        <v>0</v>
      </c>
    </row>
    <row r="357" spans="1:6" ht="12.75">
      <c r="A357" s="268"/>
      <c r="B357" s="147"/>
      <c r="C357" s="145"/>
      <c r="E357" s="123"/>
      <c r="F357" s="123"/>
    </row>
    <row r="358" spans="1:6" ht="12.75">
      <c r="A358" s="268"/>
      <c r="B358" s="149" t="s">
        <v>249</v>
      </c>
      <c r="C358" s="145"/>
      <c r="E358" s="123"/>
      <c r="F358" s="123"/>
    </row>
    <row r="359" spans="1:6" ht="102">
      <c r="A359" s="268">
        <v>2</v>
      </c>
      <c r="B359" s="147" t="s">
        <v>250</v>
      </c>
      <c r="C359" s="145"/>
      <c r="E359" s="142"/>
      <c r="F359" s="123"/>
    </row>
    <row r="360" spans="1:6" ht="14.25">
      <c r="A360" s="268"/>
      <c r="B360" s="147" t="s">
        <v>251</v>
      </c>
      <c r="C360" s="145">
        <v>14.9</v>
      </c>
      <c r="D360" s="137" t="s">
        <v>77</v>
      </c>
      <c r="E360" s="123"/>
      <c r="F360" s="123">
        <f t="shared" si="5"/>
        <v>0</v>
      </c>
    </row>
    <row r="361" spans="1:6" ht="14.25">
      <c r="A361" s="268"/>
      <c r="B361" s="147" t="s">
        <v>252</v>
      </c>
      <c r="C361" s="145">
        <v>21.3</v>
      </c>
      <c r="D361" s="137" t="s">
        <v>77</v>
      </c>
      <c r="E361" s="123"/>
      <c r="F361" s="123">
        <f t="shared" si="5"/>
        <v>0</v>
      </c>
    </row>
    <row r="362" spans="1:6" ht="14.25">
      <c r="A362" s="268"/>
      <c r="B362" s="147" t="s">
        <v>253</v>
      </c>
      <c r="C362" s="145">
        <v>6.1</v>
      </c>
      <c r="D362" s="137" t="s">
        <v>77</v>
      </c>
      <c r="E362" s="123"/>
      <c r="F362" s="123">
        <f t="shared" si="5"/>
        <v>0</v>
      </c>
    </row>
    <row r="363" spans="1:6" ht="14.25">
      <c r="A363" s="268"/>
      <c r="B363" s="147" t="s">
        <v>254</v>
      </c>
      <c r="C363" s="145">
        <v>41.1</v>
      </c>
      <c r="D363" s="137" t="s">
        <v>77</v>
      </c>
      <c r="E363" s="123"/>
      <c r="F363" s="123">
        <f t="shared" si="5"/>
        <v>0</v>
      </c>
    </row>
    <row r="364" spans="1:6" ht="14.25">
      <c r="A364" s="268"/>
      <c r="B364" s="147" t="s">
        <v>255</v>
      </c>
      <c r="C364" s="145">
        <v>10.45</v>
      </c>
      <c r="D364" s="137" t="s">
        <v>77</v>
      </c>
      <c r="E364" s="123"/>
      <c r="F364" s="123">
        <f t="shared" si="5"/>
        <v>0</v>
      </c>
    </row>
    <row r="365" spans="1:6" ht="14.25">
      <c r="A365" s="268"/>
      <c r="B365" s="147" t="s">
        <v>256</v>
      </c>
      <c r="C365" s="145">
        <v>14.73</v>
      </c>
      <c r="D365" s="137" t="s">
        <v>77</v>
      </c>
      <c r="E365" s="123"/>
      <c r="F365" s="123">
        <f t="shared" si="5"/>
        <v>0</v>
      </c>
    </row>
    <row r="366" spans="1:6" ht="14.25">
      <c r="A366" s="268"/>
      <c r="B366" s="147" t="s">
        <v>257</v>
      </c>
      <c r="C366" s="145">
        <v>49.7</v>
      </c>
      <c r="D366" s="137" t="s">
        <v>77</v>
      </c>
      <c r="E366" s="123"/>
      <c r="F366" s="123">
        <f t="shared" si="5"/>
        <v>0</v>
      </c>
    </row>
    <row r="367" spans="1:6" ht="14.25">
      <c r="A367" s="268"/>
      <c r="B367" s="147" t="s">
        <v>258</v>
      </c>
      <c r="C367" s="145">
        <v>2.3</v>
      </c>
      <c r="D367" s="137" t="s">
        <v>77</v>
      </c>
      <c r="E367" s="123"/>
      <c r="F367" s="123">
        <f t="shared" si="5"/>
        <v>0</v>
      </c>
    </row>
    <row r="368" spans="1:6" ht="12.75">
      <c r="A368" s="268"/>
      <c r="B368" s="147"/>
      <c r="C368" s="145"/>
      <c r="E368" s="123"/>
      <c r="F368" s="123"/>
    </row>
    <row r="369" spans="1:6" ht="63.75">
      <c r="A369" s="268">
        <v>3</v>
      </c>
      <c r="B369" s="147" t="s">
        <v>259</v>
      </c>
      <c r="C369" s="145"/>
      <c r="E369" s="123"/>
      <c r="F369" s="123"/>
    </row>
    <row r="370" spans="1:6" ht="12.75">
      <c r="A370" s="268"/>
      <c r="B370" s="147" t="s">
        <v>260</v>
      </c>
      <c r="C370" s="145">
        <v>2</v>
      </c>
      <c r="D370" s="137" t="s">
        <v>73</v>
      </c>
      <c r="E370" s="123"/>
      <c r="F370" s="123">
        <f t="shared" si="5"/>
        <v>0</v>
      </c>
    </row>
    <row r="371" spans="1:6" ht="12.75">
      <c r="A371" s="268"/>
      <c r="B371" s="147" t="s">
        <v>261</v>
      </c>
      <c r="C371" s="145">
        <v>1</v>
      </c>
      <c r="D371" s="137" t="s">
        <v>73</v>
      </c>
      <c r="E371" s="123"/>
      <c r="F371" s="123">
        <f t="shared" si="5"/>
        <v>0</v>
      </c>
    </row>
    <row r="372" spans="1:6" ht="12.75">
      <c r="A372" s="268"/>
      <c r="B372" s="147" t="s">
        <v>262</v>
      </c>
      <c r="C372" s="145">
        <v>2</v>
      </c>
      <c r="D372" s="137" t="s">
        <v>73</v>
      </c>
      <c r="E372" s="123"/>
      <c r="F372" s="123">
        <f t="shared" si="5"/>
        <v>0</v>
      </c>
    </row>
    <row r="373" spans="1:6" ht="12.75">
      <c r="A373" s="268"/>
      <c r="B373" s="147" t="s">
        <v>263</v>
      </c>
      <c r="C373" s="145">
        <v>3</v>
      </c>
      <c r="D373" s="137" t="s">
        <v>73</v>
      </c>
      <c r="E373" s="123"/>
      <c r="F373" s="123">
        <f t="shared" si="5"/>
        <v>0</v>
      </c>
    </row>
    <row r="374" spans="1:6" ht="12.75">
      <c r="A374" s="268"/>
      <c r="B374" s="147" t="s">
        <v>264</v>
      </c>
      <c r="C374" s="145">
        <v>1</v>
      </c>
      <c r="D374" s="137" t="s">
        <v>73</v>
      </c>
      <c r="E374" s="123"/>
      <c r="F374" s="123">
        <f t="shared" si="5"/>
        <v>0</v>
      </c>
    </row>
    <row r="375" spans="1:6" ht="12.75">
      <c r="A375" s="268"/>
      <c r="B375" s="147" t="s">
        <v>265</v>
      </c>
      <c r="C375" s="145">
        <v>1</v>
      </c>
      <c r="D375" s="137" t="s">
        <v>73</v>
      </c>
      <c r="E375" s="123"/>
      <c r="F375" s="123">
        <f t="shared" si="5"/>
        <v>0</v>
      </c>
    </row>
    <row r="376" spans="1:6" ht="12.75">
      <c r="A376" s="268"/>
      <c r="B376" s="147"/>
      <c r="C376" s="145"/>
      <c r="E376" s="123"/>
      <c r="F376" s="123"/>
    </row>
    <row r="377" spans="1:6" ht="63.75">
      <c r="A377" s="268">
        <v>4</v>
      </c>
      <c r="B377" s="147" t="s">
        <v>266</v>
      </c>
      <c r="C377" s="145"/>
      <c r="E377" s="123"/>
      <c r="F377" s="123"/>
    </row>
    <row r="378" spans="1:6" ht="12.75">
      <c r="A378" s="268"/>
      <c r="B378" s="151" t="s">
        <v>267</v>
      </c>
      <c r="C378" s="145">
        <v>1</v>
      </c>
      <c r="D378" s="137" t="s">
        <v>73</v>
      </c>
      <c r="E378" s="123"/>
      <c r="F378" s="123">
        <f t="shared" si="5"/>
        <v>0</v>
      </c>
    </row>
    <row r="379" spans="1:6" ht="12.75">
      <c r="A379" s="268"/>
      <c r="B379" s="151" t="s">
        <v>268</v>
      </c>
      <c r="C379" s="145">
        <v>1</v>
      </c>
      <c r="D379" s="137" t="s">
        <v>73</v>
      </c>
      <c r="E379" s="123"/>
      <c r="F379" s="123">
        <f t="shared" si="5"/>
        <v>0</v>
      </c>
    </row>
    <row r="380" spans="1:6" ht="12.75">
      <c r="A380" s="268"/>
      <c r="B380" s="151" t="s">
        <v>269</v>
      </c>
      <c r="C380" s="145">
        <v>1</v>
      </c>
      <c r="D380" s="137" t="s">
        <v>73</v>
      </c>
      <c r="E380" s="123"/>
      <c r="F380" s="123">
        <f t="shared" si="5"/>
        <v>0</v>
      </c>
    </row>
    <row r="381" spans="1:6" ht="12.75">
      <c r="A381" s="268"/>
      <c r="B381" s="151" t="s">
        <v>270</v>
      </c>
      <c r="C381" s="145">
        <v>1</v>
      </c>
      <c r="D381" s="137" t="s">
        <v>73</v>
      </c>
      <c r="E381" s="123"/>
      <c r="F381" s="123">
        <f t="shared" si="5"/>
        <v>0</v>
      </c>
    </row>
    <row r="382" spans="1:6" ht="12.75">
      <c r="A382" s="268"/>
      <c r="B382" s="147"/>
      <c r="C382" s="145"/>
      <c r="E382" s="123"/>
      <c r="F382" s="123"/>
    </row>
    <row r="383" spans="1:6" ht="76.5">
      <c r="A383" s="268">
        <v>5</v>
      </c>
      <c r="B383" s="147" t="s">
        <v>271</v>
      </c>
      <c r="C383" s="145">
        <v>1</v>
      </c>
      <c r="D383" s="137" t="s">
        <v>73</v>
      </c>
      <c r="E383" s="123"/>
      <c r="F383" s="123">
        <f t="shared" si="5"/>
        <v>0</v>
      </c>
    </row>
    <row r="384" spans="1:6" ht="12.75">
      <c r="A384" s="268"/>
      <c r="C384" s="145"/>
      <c r="E384" s="123"/>
      <c r="F384" s="123"/>
    </row>
    <row r="385" spans="1:6" ht="63.75">
      <c r="A385" s="268">
        <v>6</v>
      </c>
      <c r="B385" s="147" t="s">
        <v>272</v>
      </c>
      <c r="C385" s="145">
        <v>1</v>
      </c>
      <c r="D385" s="137" t="s">
        <v>73</v>
      </c>
      <c r="E385" s="123"/>
      <c r="F385" s="123">
        <f t="shared" si="5"/>
        <v>0</v>
      </c>
    </row>
    <row r="386" spans="1:6" ht="12.75">
      <c r="A386" s="268"/>
      <c r="B386" s="159"/>
      <c r="C386" s="145"/>
      <c r="E386" s="123"/>
      <c r="F386" s="123"/>
    </row>
    <row r="387" spans="1:6" ht="12.75">
      <c r="A387" s="268"/>
      <c r="B387" s="149" t="s">
        <v>273</v>
      </c>
      <c r="C387" s="145"/>
      <c r="E387" s="123"/>
      <c r="F387" s="123"/>
    </row>
    <row r="388" spans="1:6" ht="102">
      <c r="A388" s="268">
        <v>7</v>
      </c>
      <c r="B388" s="147" t="s">
        <v>274</v>
      </c>
      <c r="C388" s="141"/>
      <c r="E388" s="142"/>
      <c r="F388" s="123"/>
    </row>
    <row r="389" spans="1:6" ht="14.25">
      <c r="A389" s="268"/>
      <c r="B389" s="147" t="s">
        <v>275</v>
      </c>
      <c r="C389" s="145">
        <v>11.1</v>
      </c>
      <c r="D389" s="137" t="s">
        <v>77</v>
      </c>
      <c r="E389" s="123"/>
      <c r="F389" s="123">
        <f t="shared" si="5"/>
        <v>0</v>
      </c>
    </row>
    <row r="390" spans="1:6" ht="14.25">
      <c r="A390" s="268"/>
      <c r="B390" s="147" t="s">
        <v>257</v>
      </c>
      <c r="C390" s="145">
        <v>32.05</v>
      </c>
      <c r="D390" s="137" t="s">
        <v>77</v>
      </c>
      <c r="E390" s="123"/>
      <c r="F390" s="123">
        <f t="shared" si="5"/>
        <v>0</v>
      </c>
    </row>
    <row r="391" spans="1:6" ht="14.25">
      <c r="A391" s="268"/>
      <c r="B391" s="147" t="s">
        <v>258</v>
      </c>
      <c r="C391" s="145">
        <v>51.85</v>
      </c>
      <c r="D391" s="137" t="s">
        <v>77</v>
      </c>
      <c r="E391" s="123"/>
      <c r="F391" s="123">
        <f t="shared" si="5"/>
        <v>0</v>
      </c>
    </row>
    <row r="392" spans="1:6" ht="14.25">
      <c r="A392" s="268"/>
      <c r="B392" s="147" t="s">
        <v>276</v>
      </c>
      <c r="C392" s="145">
        <v>9.6</v>
      </c>
      <c r="D392" s="137" t="s">
        <v>77</v>
      </c>
      <c r="E392" s="123"/>
      <c r="F392" s="123">
        <f t="shared" si="5"/>
        <v>0</v>
      </c>
    </row>
    <row r="393" spans="1:6" ht="12.75">
      <c r="A393" s="268"/>
      <c r="B393" s="147"/>
      <c r="C393" s="145"/>
      <c r="E393" s="123"/>
      <c r="F393" s="123"/>
    </row>
    <row r="394" spans="1:6" ht="76.5">
      <c r="A394" s="268">
        <v>8</v>
      </c>
      <c r="B394" s="147" t="s">
        <v>277</v>
      </c>
      <c r="C394" s="141"/>
      <c r="E394" s="142"/>
      <c r="F394" s="123"/>
    </row>
    <row r="395" spans="1:6" ht="14.25">
      <c r="A395" s="268"/>
      <c r="B395" s="147" t="s">
        <v>278</v>
      </c>
      <c r="C395" s="145">
        <v>56.04</v>
      </c>
      <c r="D395" s="137" t="s">
        <v>77</v>
      </c>
      <c r="E395" s="123"/>
      <c r="F395" s="123">
        <f t="shared" si="5"/>
        <v>0</v>
      </c>
    </row>
    <row r="396" spans="1:6" ht="12.75">
      <c r="A396" s="268"/>
      <c r="B396" s="147"/>
      <c r="C396" s="145"/>
      <c r="E396" s="123"/>
      <c r="F396" s="123"/>
    </row>
    <row r="397" spans="1:6" ht="63.75">
      <c r="A397" s="268">
        <v>9</v>
      </c>
      <c r="B397" s="147" t="s">
        <v>266</v>
      </c>
      <c r="C397" s="145"/>
      <c r="E397" s="123"/>
      <c r="F397" s="123"/>
    </row>
    <row r="398" spans="1:6" ht="12.75">
      <c r="A398" s="268"/>
      <c r="B398" s="151" t="s">
        <v>279</v>
      </c>
      <c r="C398" s="145">
        <v>2</v>
      </c>
      <c r="D398" s="137" t="s">
        <v>73</v>
      </c>
      <c r="E398" s="123"/>
      <c r="F398" s="123">
        <f t="shared" si="5"/>
        <v>0</v>
      </c>
    </row>
    <row r="399" spans="1:6" ht="12.75">
      <c r="A399" s="268"/>
      <c r="B399" s="151" t="s">
        <v>280</v>
      </c>
      <c r="C399" s="226">
        <v>1</v>
      </c>
      <c r="D399" s="137" t="s">
        <v>73</v>
      </c>
      <c r="F399" s="123">
        <f t="shared" si="5"/>
        <v>0</v>
      </c>
    </row>
    <row r="400" spans="1:6" ht="12.75">
      <c r="A400" s="268"/>
      <c r="B400" s="151" t="s">
        <v>281</v>
      </c>
      <c r="C400" s="145">
        <v>1</v>
      </c>
      <c r="D400" s="137" t="s">
        <v>73</v>
      </c>
      <c r="E400" s="123"/>
      <c r="F400" s="123">
        <f t="shared" si="5"/>
        <v>0</v>
      </c>
    </row>
    <row r="401" spans="1:6" ht="12.75">
      <c r="A401" s="268"/>
      <c r="B401" s="151" t="s">
        <v>282</v>
      </c>
      <c r="C401" s="145">
        <v>1</v>
      </c>
      <c r="D401" s="137" t="s">
        <v>73</v>
      </c>
      <c r="E401" s="123"/>
      <c r="F401" s="123">
        <f t="shared" si="5"/>
        <v>0</v>
      </c>
    </row>
    <row r="402" spans="1:6" ht="12.75">
      <c r="A402" s="268"/>
      <c r="B402" s="151" t="s">
        <v>269</v>
      </c>
      <c r="C402" s="145">
        <v>1</v>
      </c>
      <c r="D402" s="137" t="s">
        <v>73</v>
      </c>
      <c r="E402" s="123"/>
      <c r="F402" s="123">
        <f t="shared" si="5"/>
        <v>0</v>
      </c>
    </row>
    <row r="403" spans="1:6" ht="12.75">
      <c r="A403" s="268"/>
      <c r="B403" s="151" t="s">
        <v>283</v>
      </c>
      <c r="C403" s="145">
        <v>1</v>
      </c>
      <c r="D403" s="137" t="s">
        <v>73</v>
      </c>
      <c r="E403" s="123"/>
      <c r="F403" s="123">
        <f t="shared" si="5"/>
        <v>0</v>
      </c>
    </row>
    <row r="404" spans="1:6" ht="12.75">
      <c r="A404" s="268"/>
      <c r="C404" s="145"/>
      <c r="E404" s="123"/>
      <c r="F404" s="123"/>
    </row>
    <row r="405" spans="1:6" ht="63.75">
      <c r="A405" s="268">
        <v>10</v>
      </c>
      <c r="B405" s="147" t="s">
        <v>284</v>
      </c>
      <c r="C405" s="145"/>
      <c r="E405" s="123"/>
      <c r="F405" s="123"/>
    </row>
    <row r="406" spans="1:6" ht="12.75">
      <c r="A406" s="268"/>
      <c r="B406" s="151" t="s">
        <v>285</v>
      </c>
      <c r="C406" s="145">
        <v>1</v>
      </c>
      <c r="D406" s="137" t="s">
        <v>73</v>
      </c>
      <c r="E406" s="123"/>
      <c r="F406" s="123">
        <f t="shared" si="5"/>
        <v>0</v>
      </c>
    </row>
    <row r="407" spans="1:6" ht="12.75">
      <c r="A407" s="268"/>
      <c r="C407" s="145"/>
      <c r="E407" s="123"/>
      <c r="F407" s="123"/>
    </row>
    <row r="408" spans="1:6" ht="51">
      <c r="A408" s="268">
        <v>11</v>
      </c>
      <c r="B408" s="147" t="s">
        <v>286</v>
      </c>
      <c r="C408" s="145"/>
      <c r="E408" s="123"/>
      <c r="F408" s="123"/>
    </row>
    <row r="409" spans="1:6" ht="12.75">
      <c r="A409" s="268"/>
      <c r="B409" s="151" t="s">
        <v>287</v>
      </c>
      <c r="C409" s="145">
        <v>4</v>
      </c>
      <c r="D409" s="137" t="s">
        <v>73</v>
      </c>
      <c r="E409" s="123"/>
      <c r="F409" s="123">
        <f t="shared" si="5"/>
        <v>0</v>
      </c>
    </row>
    <row r="410" spans="1:6" ht="12.75">
      <c r="A410" s="268"/>
      <c r="B410" s="147"/>
      <c r="C410" s="145"/>
      <c r="E410" s="123"/>
      <c r="F410" s="123"/>
    </row>
    <row r="411" spans="1:6" ht="12.75">
      <c r="A411" s="268">
        <v>12</v>
      </c>
      <c r="B411" s="191" t="s">
        <v>288</v>
      </c>
      <c r="C411" s="218">
        <v>1</v>
      </c>
      <c r="D411" s="120" t="s">
        <v>289</v>
      </c>
      <c r="E411" s="123"/>
      <c r="F411" s="123">
        <f t="shared" si="5"/>
        <v>0</v>
      </c>
    </row>
    <row r="412" spans="1:6" ht="12.75">
      <c r="A412" s="268"/>
      <c r="B412" s="147"/>
      <c r="C412" s="145"/>
      <c r="E412" s="123"/>
      <c r="F412" s="123"/>
    </row>
    <row r="413" spans="1:6" ht="12.75">
      <c r="A413" s="268">
        <v>13</v>
      </c>
      <c r="B413" s="191" t="s">
        <v>290</v>
      </c>
      <c r="C413" s="218">
        <v>1</v>
      </c>
      <c r="D413" s="120" t="s">
        <v>289</v>
      </c>
      <c r="E413" s="123"/>
      <c r="F413" s="123">
        <f t="shared" si="5"/>
        <v>0</v>
      </c>
    </row>
    <row r="414" spans="1:6" ht="12.75">
      <c r="A414" s="268"/>
      <c r="C414" s="145"/>
      <c r="E414" s="123"/>
      <c r="F414" s="123"/>
    </row>
    <row r="415" spans="1:6" s="106" customFormat="1" ht="12.75">
      <c r="A415" s="272">
        <v>454</v>
      </c>
      <c r="B415" s="152" t="s">
        <v>291</v>
      </c>
      <c r="C415" s="124"/>
      <c r="D415" s="221"/>
      <c r="E415" s="126"/>
      <c r="F415" s="127">
        <f>SUM(F354:F414)</f>
        <v>0</v>
      </c>
    </row>
    <row r="416" spans="1:6" s="106" customFormat="1" ht="12.75">
      <c r="A416" s="268"/>
      <c r="B416" s="155"/>
      <c r="C416" s="30"/>
      <c r="D416" s="120"/>
      <c r="E416" s="128"/>
      <c r="F416" s="129"/>
    </row>
    <row r="417" spans="1:6" s="106" customFormat="1" ht="12.75">
      <c r="A417" s="268"/>
      <c r="B417" s="222"/>
      <c r="C417" s="223"/>
      <c r="D417" s="224"/>
      <c r="E417" s="225"/>
      <c r="F417" s="225"/>
    </row>
    <row r="418" spans="1:6" ht="12.75">
      <c r="A418" s="271" t="s">
        <v>52</v>
      </c>
      <c r="B418" s="154" t="s">
        <v>53</v>
      </c>
      <c r="C418" s="134"/>
      <c r="D418" s="135"/>
      <c r="E418" s="136"/>
      <c r="F418" s="136"/>
    </row>
    <row r="419" spans="1:6" ht="12.75">
      <c r="A419" s="268"/>
      <c r="C419" s="145"/>
      <c r="E419" s="123"/>
      <c r="F419" s="123"/>
    </row>
    <row r="420" spans="1:6" ht="12.75">
      <c r="A420" s="268"/>
      <c r="B420" s="149" t="s">
        <v>53</v>
      </c>
      <c r="C420" s="145"/>
      <c r="E420" s="123"/>
      <c r="F420" s="123"/>
    </row>
    <row r="421" spans="1:6" ht="25.5">
      <c r="A421" s="268">
        <v>1</v>
      </c>
      <c r="B421" s="159" t="s">
        <v>292</v>
      </c>
      <c r="C421" s="145">
        <v>745.9</v>
      </c>
      <c r="D421" s="137" t="s">
        <v>185</v>
      </c>
      <c r="E421" s="230"/>
      <c r="F421" s="123">
        <f>C421*E421</f>
        <v>0</v>
      </c>
    </row>
    <row r="422" spans="1:6" ht="12.75">
      <c r="A422" s="268"/>
      <c r="C422" s="145"/>
      <c r="E422" s="123"/>
      <c r="F422" s="123"/>
    </row>
    <row r="423" spans="1:6" ht="38.25">
      <c r="A423" s="268">
        <v>2</v>
      </c>
      <c r="B423" s="159" t="s">
        <v>293</v>
      </c>
      <c r="C423" s="145">
        <v>1121.08</v>
      </c>
      <c r="D423" s="137" t="s">
        <v>185</v>
      </c>
      <c r="E423" s="123"/>
      <c r="F423" s="123">
        <f>C423*E423</f>
        <v>0</v>
      </c>
    </row>
    <row r="424" spans="1:6" ht="12.75">
      <c r="A424" s="268"/>
      <c r="C424" s="145"/>
      <c r="E424" s="123"/>
      <c r="F424" s="123"/>
    </row>
    <row r="425" spans="1:6" s="106" customFormat="1" ht="12.75">
      <c r="A425" s="272">
        <v>464</v>
      </c>
      <c r="B425" s="152" t="s">
        <v>294</v>
      </c>
      <c r="C425" s="124"/>
      <c r="D425" s="221"/>
      <c r="E425" s="126"/>
      <c r="F425" s="127">
        <f>SUM(F419:F424)</f>
        <v>0</v>
      </c>
    </row>
    <row r="426" spans="1:6" s="106" customFormat="1" ht="12.75">
      <c r="A426" s="268"/>
      <c r="B426" s="155"/>
      <c r="C426" s="30"/>
      <c r="D426" s="120"/>
      <c r="E426" s="128"/>
      <c r="F426" s="129"/>
    </row>
    <row r="427" spans="3:6" ht="12.75">
      <c r="C427" s="145"/>
      <c r="E427" s="231"/>
      <c r="F427" s="232"/>
    </row>
    <row r="428" spans="1:6" ht="12.75">
      <c r="A428" s="268"/>
      <c r="C428" s="145"/>
      <c r="E428" s="232"/>
      <c r="F428" s="232"/>
    </row>
    <row r="430" spans="3:6" ht="12.75">
      <c r="C430" s="145"/>
      <c r="E430" s="123"/>
      <c r="F430" s="123"/>
    </row>
    <row r="431" spans="3:6" ht="12.75">
      <c r="C431" s="145"/>
      <c r="E431" s="123"/>
      <c r="F431" s="123"/>
    </row>
    <row r="432" spans="3:6" ht="12.75">
      <c r="C432" s="145"/>
      <c r="E432" s="123"/>
      <c r="F432" s="123"/>
    </row>
    <row r="433" spans="3:6" ht="12.75">
      <c r="C433" s="145"/>
      <c r="E433" s="123"/>
      <c r="F433" s="123"/>
    </row>
    <row r="434" spans="3:6" ht="12.75">
      <c r="C434" s="145"/>
      <c r="E434" s="123"/>
      <c r="F434" s="123"/>
    </row>
    <row r="435" spans="3:6" ht="12.75">
      <c r="C435" s="145"/>
      <c r="E435" s="123"/>
      <c r="F435" s="123"/>
    </row>
    <row r="436" spans="3:6" ht="12.75">
      <c r="C436" s="145"/>
      <c r="E436" s="123"/>
      <c r="F436" s="123"/>
    </row>
    <row r="437" spans="3:6" ht="12.75">
      <c r="C437" s="145"/>
      <c r="E437" s="123"/>
      <c r="F437" s="123"/>
    </row>
    <row r="438" spans="3:6" ht="12.75">
      <c r="C438" s="145"/>
      <c r="E438" s="123"/>
      <c r="F438" s="123"/>
    </row>
    <row r="439" spans="3:6" ht="12.75">
      <c r="C439" s="145"/>
      <c r="E439" s="123"/>
      <c r="F439" s="123"/>
    </row>
    <row r="440" spans="3:6" ht="12.75">
      <c r="C440" s="145"/>
      <c r="E440" s="123"/>
      <c r="F440" s="123"/>
    </row>
    <row r="441" spans="3:6" ht="12.75">
      <c r="C441" s="145"/>
      <c r="E441" s="123"/>
      <c r="F441" s="123"/>
    </row>
    <row r="442" spans="3:6" ht="12.75">
      <c r="C442" s="145"/>
      <c r="E442" s="123"/>
      <c r="F442" s="123"/>
    </row>
    <row r="443" spans="3:6" ht="12.75">
      <c r="C443" s="145"/>
      <c r="E443" s="123"/>
      <c r="F443" s="123"/>
    </row>
    <row r="444" spans="3:6" ht="12.75">
      <c r="C444" s="145"/>
      <c r="E444" s="123"/>
      <c r="F444" s="123"/>
    </row>
    <row r="445" spans="3:6" ht="12.75">
      <c r="C445" s="145"/>
      <c r="E445" s="123"/>
      <c r="F445" s="123"/>
    </row>
    <row r="446" spans="3:6" ht="12.75">
      <c r="C446" s="145"/>
      <c r="E446" s="123"/>
      <c r="F446" s="123"/>
    </row>
    <row r="447" spans="3:6" ht="12.75">
      <c r="C447" s="145"/>
      <c r="E447" s="123"/>
      <c r="F447" s="123"/>
    </row>
    <row r="448" spans="3:6" ht="12.75">
      <c r="C448" s="145"/>
      <c r="E448" s="123"/>
      <c r="F448" s="123"/>
    </row>
    <row r="449" spans="3:6" ht="12.75">
      <c r="C449" s="145"/>
      <c r="E449" s="123"/>
      <c r="F449" s="123"/>
    </row>
    <row r="450" spans="3:6" ht="12.75">
      <c r="C450" s="145"/>
      <c r="E450" s="123"/>
      <c r="F450" s="123"/>
    </row>
    <row r="451" spans="3:6" ht="12.75">
      <c r="C451" s="145"/>
      <c r="E451" s="123"/>
      <c r="F451" s="123"/>
    </row>
    <row r="452" spans="3:6" ht="12.75">
      <c r="C452" s="145"/>
      <c r="E452" s="123"/>
      <c r="F452" s="123"/>
    </row>
    <row r="453" spans="3:6" ht="12.75">
      <c r="C453" s="145"/>
      <c r="E453" s="123"/>
      <c r="F453" s="123"/>
    </row>
    <row r="454" spans="3:6" ht="12.75">
      <c r="C454" s="145"/>
      <c r="E454" s="123"/>
      <c r="F454" s="123"/>
    </row>
    <row r="455" spans="3:6" ht="12.75">
      <c r="C455" s="145"/>
      <c r="E455" s="123"/>
      <c r="F455" s="123"/>
    </row>
    <row r="456" spans="3:6" ht="12.75">
      <c r="C456" s="145"/>
      <c r="E456" s="123"/>
      <c r="F456" s="123"/>
    </row>
    <row r="457" spans="3:6" ht="12.75">
      <c r="C457" s="145"/>
      <c r="E457" s="123"/>
      <c r="F457" s="123"/>
    </row>
    <row r="458" spans="3:6" ht="12.75">
      <c r="C458" s="145"/>
      <c r="E458" s="123"/>
      <c r="F458" s="123"/>
    </row>
    <row r="459" spans="3:6" ht="12.75">
      <c r="C459" s="145"/>
      <c r="E459" s="123"/>
      <c r="F459" s="123"/>
    </row>
    <row r="460" spans="3:6" ht="12.75">
      <c r="C460" s="145"/>
      <c r="E460" s="123"/>
      <c r="F460" s="123"/>
    </row>
    <row r="461" spans="3:6" ht="12.75">
      <c r="C461" s="145"/>
      <c r="E461" s="123"/>
      <c r="F461" s="123"/>
    </row>
    <row r="462" spans="3:6" ht="12.75">
      <c r="C462" s="145"/>
      <c r="E462" s="123"/>
      <c r="F462" s="123"/>
    </row>
    <row r="463" spans="3:6" ht="12.75">
      <c r="C463" s="145"/>
      <c r="E463" s="123"/>
      <c r="F463" s="123"/>
    </row>
    <row r="464" spans="3:6" ht="12.75">
      <c r="C464" s="145"/>
      <c r="E464" s="123"/>
      <c r="F464" s="123"/>
    </row>
    <row r="465" spans="3:6" ht="12.75">
      <c r="C465" s="145"/>
      <c r="E465" s="123"/>
      <c r="F465" s="123"/>
    </row>
    <row r="466" spans="3:6" ht="12.75">
      <c r="C466" s="145"/>
      <c r="E466" s="123"/>
      <c r="F466" s="123"/>
    </row>
    <row r="467" spans="3:6" ht="12.75">
      <c r="C467" s="145"/>
      <c r="E467" s="123"/>
      <c r="F467" s="123"/>
    </row>
    <row r="468" spans="3:6" ht="12.75">
      <c r="C468" s="145"/>
      <c r="E468" s="123"/>
      <c r="F468" s="123"/>
    </row>
    <row r="469" spans="3:6" ht="12.75">
      <c r="C469" s="145"/>
      <c r="E469" s="123"/>
      <c r="F469" s="123"/>
    </row>
    <row r="470" spans="3:6" ht="12.75">
      <c r="C470" s="145"/>
      <c r="E470" s="123"/>
      <c r="F470" s="123"/>
    </row>
    <row r="471" spans="3:6" ht="12.75">
      <c r="C471" s="145"/>
      <c r="E471" s="123"/>
      <c r="F471" s="123"/>
    </row>
    <row r="472" spans="3:6" ht="12.75">
      <c r="C472" s="145"/>
      <c r="E472" s="123"/>
      <c r="F472" s="123"/>
    </row>
    <row r="473" spans="3:6" ht="12.75">
      <c r="C473" s="145"/>
      <c r="E473" s="123"/>
      <c r="F473" s="123"/>
    </row>
    <row r="474" spans="3:6" ht="12.75">
      <c r="C474" s="145"/>
      <c r="E474" s="123"/>
      <c r="F474" s="123"/>
    </row>
    <row r="475" spans="3:6" ht="12.75">
      <c r="C475" s="145"/>
      <c r="E475" s="123"/>
      <c r="F475" s="123"/>
    </row>
    <row r="476" spans="3:6" ht="12.75">
      <c r="C476" s="145"/>
      <c r="E476" s="123"/>
      <c r="F476" s="123"/>
    </row>
    <row r="477" spans="3:6" ht="12.75">
      <c r="C477" s="145"/>
      <c r="E477" s="123"/>
      <c r="F477" s="123"/>
    </row>
    <row r="478" spans="3:6" ht="12.75">
      <c r="C478" s="145"/>
      <c r="E478" s="123"/>
      <c r="F478" s="123"/>
    </row>
    <row r="479" spans="3:6" ht="12.75">
      <c r="C479" s="145"/>
      <c r="E479" s="123"/>
      <c r="F479" s="123"/>
    </row>
    <row r="480" spans="3:6" ht="12.75">
      <c r="C480" s="145"/>
      <c r="E480" s="123"/>
      <c r="F480" s="123"/>
    </row>
    <row r="481" spans="3:6" ht="12.75">
      <c r="C481" s="145"/>
      <c r="E481" s="123"/>
      <c r="F481" s="123"/>
    </row>
    <row r="482" spans="3:6" ht="12.75">
      <c r="C482" s="145"/>
      <c r="E482" s="123"/>
      <c r="F482" s="123"/>
    </row>
    <row r="483" spans="3:6" ht="12.75">
      <c r="C483" s="145"/>
      <c r="E483" s="123"/>
      <c r="F483" s="123"/>
    </row>
    <row r="484" spans="3:6" ht="12.75">
      <c r="C484" s="145"/>
      <c r="E484" s="123"/>
      <c r="F484" s="123"/>
    </row>
    <row r="485" spans="3:6" ht="12.75">
      <c r="C485" s="145"/>
      <c r="E485" s="123"/>
      <c r="F485" s="123"/>
    </row>
    <row r="486" spans="3:6" ht="12.75">
      <c r="C486" s="145"/>
      <c r="E486" s="123"/>
      <c r="F486" s="123"/>
    </row>
    <row r="487" spans="3:6" ht="12.75">
      <c r="C487" s="145"/>
      <c r="E487" s="123"/>
      <c r="F487" s="123"/>
    </row>
    <row r="488" spans="3:6" ht="12.75">
      <c r="C488" s="145"/>
      <c r="E488" s="123"/>
      <c r="F488" s="123"/>
    </row>
    <row r="489" spans="3:6" ht="12.75">
      <c r="C489" s="145"/>
      <c r="E489" s="123"/>
      <c r="F489" s="123"/>
    </row>
    <row r="490" spans="3:6" ht="12.75">
      <c r="C490" s="145"/>
      <c r="E490" s="123"/>
      <c r="F490" s="123"/>
    </row>
    <row r="491" spans="3:6" ht="12.75">
      <c r="C491" s="145"/>
      <c r="E491" s="123"/>
      <c r="F491" s="123"/>
    </row>
    <row r="492" spans="3:6" ht="12.75">
      <c r="C492" s="145"/>
      <c r="E492" s="123"/>
      <c r="F492" s="123"/>
    </row>
    <row r="493" spans="3:6" ht="12.75">
      <c r="C493" s="145"/>
      <c r="E493" s="123"/>
      <c r="F493" s="123"/>
    </row>
    <row r="494" spans="3:6" ht="12.75">
      <c r="C494" s="145"/>
      <c r="E494" s="123"/>
      <c r="F494" s="123"/>
    </row>
    <row r="495" spans="3:6" ht="12.75">
      <c r="C495" s="145"/>
      <c r="E495" s="123"/>
      <c r="F495" s="123"/>
    </row>
    <row r="496" spans="3:6" ht="12.75">
      <c r="C496" s="145"/>
      <c r="E496" s="123"/>
      <c r="F496" s="123"/>
    </row>
    <row r="497" spans="3:6" ht="12.75">
      <c r="C497" s="145"/>
      <c r="E497" s="123"/>
      <c r="F497" s="123"/>
    </row>
    <row r="498" spans="3:6" ht="12.75">
      <c r="C498" s="145"/>
      <c r="E498" s="123"/>
      <c r="F498" s="123"/>
    </row>
    <row r="499" spans="3:6" ht="12.75">
      <c r="C499" s="145"/>
      <c r="E499" s="123"/>
      <c r="F499" s="123"/>
    </row>
    <row r="500" spans="3:6" ht="12.75">
      <c r="C500" s="145"/>
      <c r="E500" s="123"/>
      <c r="F500" s="123"/>
    </row>
    <row r="501" spans="3:6" ht="12.75">
      <c r="C501" s="145"/>
      <c r="E501" s="123"/>
      <c r="F501" s="123"/>
    </row>
    <row r="502" spans="3:6" ht="12.75">
      <c r="C502" s="145"/>
      <c r="E502" s="123"/>
      <c r="F502" s="123"/>
    </row>
    <row r="503" spans="3:6" ht="12.75">
      <c r="C503" s="145"/>
      <c r="E503" s="123"/>
      <c r="F503" s="123"/>
    </row>
    <row r="504" spans="3:6" ht="12.75">
      <c r="C504" s="145"/>
      <c r="E504" s="123"/>
      <c r="F504" s="123"/>
    </row>
    <row r="505" spans="3:6" ht="12.75">
      <c r="C505" s="145"/>
      <c r="E505" s="123"/>
      <c r="F505" s="123"/>
    </row>
    <row r="506" spans="3:6" ht="12.75">
      <c r="C506" s="145"/>
      <c r="E506" s="123"/>
      <c r="F506" s="123"/>
    </row>
    <row r="507" spans="3:6" ht="12.75">
      <c r="C507" s="145"/>
      <c r="E507" s="123"/>
      <c r="F507" s="123"/>
    </row>
    <row r="508" spans="3:6" ht="12.75">
      <c r="C508" s="145"/>
      <c r="E508" s="123"/>
      <c r="F508" s="123"/>
    </row>
    <row r="509" spans="3:6" ht="12.75">
      <c r="C509" s="145"/>
      <c r="E509" s="123"/>
      <c r="F509" s="123"/>
    </row>
    <row r="510" spans="3:6" ht="12.75">
      <c r="C510" s="145"/>
      <c r="E510" s="123"/>
      <c r="F510" s="123"/>
    </row>
    <row r="511" spans="3:6" ht="12.75">
      <c r="C511" s="145"/>
      <c r="E511" s="123"/>
      <c r="F511" s="123"/>
    </row>
    <row r="512" spans="3:6" ht="12.75">
      <c r="C512" s="145"/>
      <c r="E512" s="123"/>
      <c r="F512" s="123"/>
    </row>
    <row r="513" spans="3:6" ht="12.75">
      <c r="C513" s="145"/>
      <c r="E513" s="123"/>
      <c r="F513" s="123"/>
    </row>
    <row r="514" spans="3:6" ht="12.75">
      <c r="C514" s="145"/>
      <c r="E514" s="123"/>
      <c r="F514" s="123"/>
    </row>
    <row r="515" spans="3:6" ht="12.75">
      <c r="C515" s="145"/>
      <c r="E515" s="123"/>
      <c r="F515" s="123"/>
    </row>
    <row r="516" spans="3:6" ht="12.75">
      <c r="C516" s="145"/>
      <c r="E516" s="123"/>
      <c r="F516" s="123"/>
    </row>
    <row r="517" spans="3:6" ht="12.75">
      <c r="C517" s="145"/>
      <c r="E517" s="123"/>
      <c r="F517" s="123"/>
    </row>
    <row r="518" spans="3:6" ht="12.75">
      <c r="C518" s="145"/>
      <c r="E518" s="123"/>
      <c r="F518" s="123"/>
    </row>
    <row r="519" spans="3:6" ht="12.75">
      <c r="C519" s="145"/>
      <c r="E519" s="123"/>
      <c r="F519" s="123"/>
    </row>
    <row r="520" spans="3:6" ht="12.75">
      <c r="C520" s="145"/>
      <c r="E520" s="123"/>
      <c r="F520" s="123"/>
    </row>
    <row r="521" spans="3:6" ht="12.75">
      <c r="C521" s="145"/>
      <c r="E521" s="123"/>
      <c r="F521" s="123"/>
    </row>
    <row r="522" spans="3:6" ht="12.75">
      <c r="C522" s="145"/>
      <c r="E522" s="123"/>
      <c r="F522" s="123"/>
    </row>
    <row r="523" spans="3:6" ht="12.75">
      <c r="C523" s="145"/>
      <c r="E523" s="123"/>
      <c r="F523" s="123"/>
    </row>
    <row r="524" spans="3:6" ht="12.75">
      <c r="C524" s="145"/>
      <c r="E524" s="123"/>
      <c r="F524" s="123"/>
    </row>
    <row r="525" spans="3:6" ht="12.75">
      <c r="C525" s="145"/>
      <c r="E525" s="123"/>
      <c r="F525" s="123"/>
    </row>
    <row r="526" spans="3:6" ht="12.75">
      <c r="C526" s="145"/>
      <c r="E526" s="123"/>
      <c r="F526" s="123"/>
    </row>
    <row r="527" spans="3:6" ht="12.75">
      <c r="C527" s="145"/>
      <c r="E527" s="123"/>
      <c r="F527" s="123"/>
    </row>
    <row r="528" spans="3:6" ht="12.75">
      <c r="C528" s="145"/>
      <c r="E528" s="123"/>
      <c r="F528" s="123"/>
    </row>
    <row r="529" spans="3:6" ht="12.75">
      <c r="C529" s="145"/>
      <c r="E529" s="123"/>
      <c r="F529" s="123"/>
    </row>
    <row r="530" spans="3:6" ht="12.75">
      <c r="C530" s="145"/>
      <c r="E530" s="123"/>
      <c r="F530" s="123"/>
    </row>
    <row r="531" spans="3:6" ht="12.75">
      <c r="C531" s="145"/>
      <c r="E531" s="123"/>
      <c r="F531" s="123"/>
    </row>
    <row r="532" spans="3:6" ht="12.75">
      <c r="C532" s="145"/>
      <c r="E532" s="123"/>
      <c r="F532" s="123"/>
    </row>
    <row r="533" spans="3:6" ht="12.75">
      <c r="C533" s="145"/>
      <c r="E533" s="123"/>
      <c r="F533" s="123"/>
    </row>
    <row r="534" spans="3:6" ht="12.75">
      <c r="C534" s="145"/>
      <c r="E534" s="123"/>
      <c r="F534" s="123"/>
    </row>
    <row r="535" spans="3:6" ht="12.75">
      <c r="C535" s="145"/>
      <c r="E535" s="123"/>
      <c r="F535" s="123"/>
    </row>
    <row r="536" spans="3:6" ht="12.75">
      <c r="C536" s="145"/>
      <c r="E536" s="123"/>
      <c r="F536" s="123"/>
    </row>
    <row r="537" spans="3:6" ht="12.75">
      <c r="C537" s="145"/>
      <c r="E537" s="123"/>
      <c r="F537" s="123"/>
    </row>
    <row r="538" spans="3:6" ht="12.75">
      <c r="C538" s="145"/>
      <c r="E538" s="123"/>
      <c r="F538" s="123"/>
    </row>
    <row r="539" spans="3:6" ht="12.75">
      <c r="C539" s="145"/>
      <c r="E539" s="123"/>
      <c r="F539" s="123"/>
    </row>
    <row r="540" spans="3:6" ht="12.75">
      <c r="C540" s="145"/>
      <c r="E540" s="123"/>
      <c r="F540" s="123"/>
    </row>
    <row r="541" spans="3:6" ht="12.75">
      <c r="C541" s="145"/>
      <c r="E541" s="123"/>
      <c r="F541" s="123"/>
    </row>
    <row r="542" spans="3:6" ht="12.75">
      <c r="C542" s="145"/>
      <c r="E542" s="123"/>
      <c r="F542" s="123"/>
    </row>
    <row r="543" spans="3:6" ht="12.75">
      <c r="C543" s="145"/>
      <c r="E543" s="123"/>
      <c r="F543" s="123"/>
    </row>
    <row r="544" spans="3:6" ht="12.75">
      <c r="C544" s="145"/>
      <c r="E544" s="123"/>
      <c r="F544" s="123"/>
    </row>
    <row r="545" spans="3:6" ht="12.75">
      <c r="C545" s="145"/>
      <c r="E545" s="123"/>
      <c r="F545" s="123"/>
    </row>
    <row r="546" spans="3:6" ht="12.75">
      <c r="C546" s="145"/>
      <c r="E546" s="123"/>
      <c r="F546" s="123"/>
    </row>
    <row r="547" spans="3:6" ht="12.75">
      <c r="C547" s="145"/>
      <c r="E547" s="123"/>
      <c r="F547" s="123"/>
    </row>
    <row r="548" spans="3:6" ht="12.75">
      <c r="C548" s="145"/>
      <c r="E548" s="123"/>
      <c r="F548" s="123"/>
    </row>
    <row r="549" spans="3:6" ht="12.75">
      <c r="C549" s="145"/>
      <c r="E549" s="123"/>
      <c r="F549" s="123"/>
    </row>
    <row r="550" spans="3:6" ht="12.75">
      <c r="C550" s="145"/>
      <c r="E550" s="123"/>
      <c r="F550" s="123"/>
    </row>
    <row r="551" spans="3:6" ht="12.75">
      <c r="C551" s="145"/>
      <c r="E551" s="123"/>
      <c r="F551" s="123"/>
    </row>
    <row r="552" spans="3:6" ht="12.75">
      <c r="C552" s="145"/>
      <c r="E552" s="123"/>
      <c r="F552" s="123"/>
    </row>
    <row r="553" spans="3:6" ht="12.75">
      <c r="C553" s="145"/>
      <c r="E553" s="123"/>
      <c r="F553" s="123"/>
    </row>
    <row r="554" spans="3:6" ht="12.75">
      <c r="C554" s="145"/>
      <c r="E554" s="123"/>
      <c r="F554" s="123"/>
    </row>
    <row r="555" spans="3:6" ht="12.75">
      <c r="C555" s="145"/>
      <c r="E555" s="123"/>
      <c r="F555" s="123"/>
    </row>
  </sheetData>
  <sheetProtection selectLockedCells="1" selectUnlockedCells="1"/>
  <printOptions/>
  <pageMargins left="0.7083333333333334" right="0.3541666666666667" top="0.9840277777777777" bottom="0.7486111111111111" header="0.5118055555555555" footer="0.31527777777777777"/>
  <pageSetup horizontalDpi="300" verticalDpi="300" orientation="portrait" paperSize="9" scale="93" r:id="rId1"/>
  <headerFooter alignWithMargins="0">
    <oddFooter>&amp;R&amp;"Calibri,Navadno"&amp;11&amp;P</oddFooter>
  </headerFooter>
  <rowBreaks count="4" manualBreakCount="4">
    <brk id="99" max="255" man="1"/>
    <brk id="118" max="255" man="1"/>
    <brk id="144" max="255" man="1"/>
    <brk id="239" max="255" man="1"/>
  </rowBreaks>
</worksheet>
</file>

<file path=xl/worksheets/sheet5.xml><?xml version="1.0" encoding="utf-8"?>
<worksheet xmlns="http://schemas.openxmlformats.org/spreadsheetml/2006/main" xmlns:r="http://schemas.openxmlformats.org/officeDocument/2006/relationships">
  <dimension ref="A1:F284"/>
  <sheetViews>
    <sheetView zoomScalePageLayoutView="0" workbookViewId="0" topLeftCell="A1">
      <selection activeCell="A1" sqref="A1:IV1"/>
    </sheetView>
  </sheetViews>
  <sheetFormatPr defaultColWidth="9.140625" defaultRowHeight="12.75"/>
  <cols>
    <col min="1" max="1" width="5.7109375" style="275" customWidth="1"/>
    <col min="2" max="2" width="46.00390625" style="151" customWidth="1"/>
    <col min="3" max="3" width="9.7109375" style="226" customWidth="1"/>
    <col min="4" max="4" width="6.7109375" style="137" customWidth="1"/>
    <col min="5" max="5" width="12.8515625" style="227" customWidth="1"/>
    <col min="6" max="6" width="14.28125" style="227" customWidth="1"/>
    <col min="7" max="16384" width="9.140625" style="94" customWidth="1"/>
  </cols>
  <sheetData>
    <row r="1" spans="1:6" ht="12.75">
      <c r="A1" s="264"/>
      <c r="B1" s="148"/>
      <c r="C1" s="95"/>
      <c r="E1" s="96"/>
      <c r="F1" s="96"/>
    </row>
    <row r="2" spans="1:6" s="100" customFormat="1" ht="15.75">
      <c r="A2" s="273" t="s">
        <v>8</v>
      </c>
      <c r="B2" s="233" t="s">
        <v>295</v>
      </c>
      <c r="C2" s="97"/>
      <c r="D2" s="98"/>
      <c r="E2" s="99"/>
      <c r="F2" s="99"/>
    </row>
    <row r="3" spans="1:6" ht="12.75">
      <c r="A3" s="274"/>
      <c r="B3" s="155"/>
      <c r="C3" s="213"/>
      <c r="D3" s="214"/>
      <c r="E3" s="215"/>
      <c r="F3" s="215"/>
    </row>
    <row r="4" spans="1:6" ht="12.75">
      <c r="A4" s="269"/>
      <c r="B4" s="149"/>
      <c r="C4" s="101"/>
      <c r="E4" s="107"/>
      <c r="F4" s="102"/>
    </row>
    <row r="5" spans="1:6" s="106" customFormat="1" ht="12.75">
      <c r="A5" s="268" t="s">
        <v>36</v>
      </c>
      <c r="B5" s="150" t="s">
        <v>47</v>
      </c>
      <c r="C5" s="30"/>
      <c r="D5" s="120"/>
      <c r="E5" s="186"/>
      <c r="F5" s="105">
        <f>+F28</f>
        <v>0</v>
      </c>
    </row>
    <row r="6" spans="1:6" s="106" customFormat="1" ht="12.75">
      <c r="A6" s="268" t="s">
        <v>38</v>
      </c>
      <c r="B6" s="150" t="s">
        <v>296</v>
      </c>
      <c r="C6" s="30"/>
      <c r="D6" s="120"/>
      <c r="E6" s="186"/>
      <c r="F6" s="105">
        <f>+F59</f>
        <v>0</v>
      </c>
    </row>
    <row r="7" spans="1:6" s="106" customFormat="1" ht="12.75">
      <c r="A7" s="268" t="s">
        <v>40</v>
      </c>
      <c r="B7" s="150" t="s">
        <v>297</v>
      </c>
      <c r="C7" s="30"/>
      <c r="D7" s="120"/>
      <c r="E7" s="186"/>
      <c r="F7" s="105">
        <f>+F90</f>
        <v>0</v>
      </c>
    </row>
    <row r="8" spans="1:6" s="106" customFormat="1" ht="12.75">
      <c r="A8" s="268" t="s">
        <v>42</v>
      </c>
      <c r="B8" s="150" t="s">
        <v>298</v>
      </c>
      <c r="C8" s="30"/>
      <c r="D8" s="120"/>
      <c r="E8" s="186"/>
      <c r="F8" s="105">
        <f>+F166</f>
        <v>0</v>
      </c>
    </row>
    <row r="9" spans="1:6" s="106" customFormat="1" ht="12.75">
      <c r="A9" s="268" t="s">
        <v>44</v>
      </c>
      <c r="B9" s="150" t="s">
        <v>299</v>
      </c>
      <c r="C9" s="30"/>
      <c r="D9" s="120"/>
      <c r="E9" s="186"/>
      <c r="F9" s="105">
        <f>+F173</f>
        <v>0</v>
      </c>
    </row>
    <row r="10" spans="1:6" s="106" customFormat="1" ht="12.75">
      <c r="A10" s="268" t="s">
        <v>46</v>
      </c>
      <c r="B10" s="150" t="s">
        <v>300</v>
      </c>
      <c r="C10" s="30"/>
      <c r="D10" s="120"/>
      <c r="E10" s="186"/>
      <c r="F10" s="105">
        <f>+F188</f>
        <v>0</v>
      </c>
    </row>
    <row r="11" spans="1:6" s="106" customFormat="1" ht="12.75">
      <c r="A11" s="268" t="s">
        <v>48</v>
      </c>
      <c r="B11" s="150" t="s">
        <v>301</v>
      </c>
      <c r="C11" s="30"/>
      <c r="D11" s="120"/>
      <c r="E11" s="186"/>
      <c r="F11" s="105">
        <f>+F224</f>
        <v>0</v>
      </c>
    </row>
    <row r="12" spans="1:6" s="106" customFormat="1" ht="12.75">
      <c r="A12" s="268" t="s">
        <v>50</v>
      </c>
      <c r="B12" s="150" t="s">
        <v>302</v>
      </c>
      <c r="C12" s="30"/>
      <c r="D12" s="120"/>
      <c r="E12" s="186"/>
      <c r="F12" s="105">
        <f>+F239</f>
        <v>0</v>
      </c>
    </row>
    <row r="13" spans="1:6" s="106" customFormat="1" ht="12.75">
      <c r="A13" s="268" t="s">
        <v>52</v>
      </c>
      <c r="B13" s="150" t="s">
        <v>303</v>
      </c>
      <c r="C13" s="30"/>
      <c r="D13" s="120"/>
      <c r="E13" s="186"/>
      <c r="F13" s="105">
        <f>+F258</f>
        <v>0</v>
      </c>
    </row>
    <row r="14" spans="1:6" s="106" customFormat="1" ht="12.75">
      <c r="A14" s="268" t="s">
        <v>54</v>
      </c>
      <c r="B14" s="150" t="s">
        <v>304</v>
      </c>
      <c r="C14" s="30"/>
      <c r="D14" s="120"/>
      <c r="E14" s="186"/>
      <c r="F14" s="105">
        <f>+F268</f>
        <v>0</v>
      </c>
    </row>
    <row r="15" spans="1:6" s="106" customFormat="1" ht="12.75">
      <c r="A15" s="268" t="s">
        <v>305</v>
      </c>
      <c r="B15" s="150" t="s">
        <v>306</v>
      </c>
      <c r="C15" s="30"/>
      <c r="D15" s="120"/>
      <c r="E15" s="186"/>
      <c r="F15" s="105">
        <f>+F281</f>
        <v>0</v>
      </c>
    </row>
    <row r="16" spans="1:6" ht="12.75">
      <c r="A16" s="269"/>
      <c r="C16" s="101"/>
      <c r="E16" s="107"/>
      <c r="F16" s="102"/>
    </row>
    <row r="17" spans="1:6" s="110" customFormat="1" ht="12.75">
      <c r="A17" s="267"/>
      <c r="B17" s="152" t="s">
        <v>307</v>
      </c>
      <c r="C17" s="108"/>
      <c r="D17" s="216"/>
      <c r="E17" s="109"/>
      <c r="F17" s="109">
        <f>SUM(F5:F16)</f>
        <v>0</v>
      </c>
    </row>
    <row r="18" spans="1:6" ht="12.75">
      <c r="A18" s="269"/>
      <c r="B18" s="149"/>
      <c r="C18" s="101"/>
      <c r="E18" s="102"/>
      <c r="F18" s="102"/>
    </row>
    <row r="19" spans="1:6" ht="12.75">
      <c r="A19" s="270"/>
      <c r="B19" s="153"/>
      <c r="C19" s="111"/>
      <c r="D19" s="217"/>
      <c r="E19" s="112"/>
      <c r="F19" s="112"/>
    </row>
    <row r="20" spans="1:6" s="65" customFormat="1" ht="12.75">
      <c r="A20" s="253" t="s">
        <v>520</v>
      </c>
      <c r="B20" s="192" t="s">
        <v>521</v>
      </c>
      <c r="C20" s="249" t="s">
        <v>31</v>
      </c>
      <c r="D20" s="250" t="s">
        <v>32</v>
      </c>
      <c r="E20" s="251" t="s">
        <v>33</v>
      </c>
      <c r="F20" s="252" t="s">
        <v>522</v>
      </c>
    </row>
    <row r="21" spans="1:6" s="110" customFormat="1" ht="12.75">
      <c r="A21" s="271" t="s">
        <v>36</v>
      </c>
      <c r="B21" s="154" t="s">
        <v>47</v>
      </c>
      <c r="C21" s="134"/>
      <c r="D21" s="135"/>
      <c r="E21" s="136"/>
      <c r="F21" s="136"/>
    </row>
    <row r="22" spans="1:6" ht="12.75">
      <c r="A22" s="268"/>
      <c r="C22" s="145"/>
      <c r="E22" s="220"/>
      <c r="F22" s="123">
        <f>C22*E22</f>
        <v>0</v>
      </c>
    </row>
    <row r="23" spans="1:6" ht="12.75">
      <c r="A23" s="268"/>
      <c r="B23" s="155" t="s">
        <v>308</v>
      </c>
      <c r="C23" s="66"/>
      <c r="D23" s="120"/>
      <c r="E23" s="220"/>
      <c r="F23" s="123">
        <f>C23*E23</f>
        <v>0</v>
      </c>
    </row>
    <row r="24" spans="1:6" ht="51">
      <c r="A24" s="268"/>
      <c r="B24" s="150" t="s">
        <v>309</v>
      </c>
      <c r="C24" s="141"/>
      <c r="E24" s="142"/>
      <c r="F24" s="123">
        <f>C24*E24</f>
        <v>0</v>
      </c>
    </row>
    <row r="25" spans="1:6" ht="12.75">
      <c r="A25" s="268"/>
      <c r="B25" s="150"/>
      <c r="C25" s="141"/>
      <c r="E25" s="142"/>
      <c r="F25" s="123"/>
    </row>
    <row r="26" spans="1:6" ht="192.75">
      <c r="A26" s="268">
        <v>1</v>
      </c>
      <c r="B26" s="150" t="s">
        <v>310</v>
      </c>
      <c r="C26" s="101">
        <v>400.82</v>
      </c>
      <c r="D26" s="137" t="s">
        <v>71</v>
      </c>
      <c r="E26" s="142"/>
      <c r="F26" s="123">
        <f>C26*E26</f>
        <v>0</v>
      </c>
    </row>
    <row r="27" spans="1:6" ht="12.75">
      <c r="A27" s="268"/>
      <c r="B27" s="155"/>
      <c r="C27" s="66"/>
      <c r="D27" s="120"/>
      <c r="E27" s="220"/>
      <c r="F27" s="123"/>
    </row>
    <row r="28" spans="1:6" s="106" customFormat="1" ht="12.75">
      <c r="A28" s="272">
        <v>30</v>
      </c>
      <c r="B28" s="152" t="s">
        <v>182</v>
      </c>
      <c r="C28" s="124"/>
      <c r="D28" s="221"/>
      <c r="E28" s="126"/>
      <c r="F28" s="127">
        <f>SUM(F22:F27)</f>
        <v>0</v>
      </c>
    </row>
    <row r="29" spans="1:6" s="106" customFormat="1" ht="12.75">
      <c r="A29" s="268"/>
      <c r="B29" s="155"/>
      <c r="C29" s="30"/>
      <c r="D29" s="120"/>
      <c r="E29" s="128"/>
      <c r="F29" s="129"/>
    </row>
    <row r="30" spans="1:6" s="106" customFormat="1" ht="12.75">
      <c r="A30" s="268"/>
      <c r="B30" s="222"/>
      <c r="C30" s="223"/>
      <c r="D30" s="224"/>
      <c r="E30" s="225"/>
      <c r="F30" s="225"/>
    </row>
    <row r="31" spans="1:6" s="110" customFormat="1" ht="12.75">
      <c r="A31" s="271" t="s">
        <v>38</v>
      </c>
      <c r="B31" s="154" t="s">
        <v>296</v>
      </c>
      <c r="C31" s="134"/>
      <c r="D31" s="135"/>
      <c r="E31" s="136"/>
      <c r="F31" s="136"/>
    </row>
    <row r="32" spans="1:6" ht="12.75">
      <c r="A32" s="268"/>
      <c r="C32" s="145"/>
      <c r="E32" s="220"/>
      <c r="F32" s="123"/>
    </row>
    <row r="33" spans="1:6" ht="12.75">
      <c r="A33" s="268"/>
      <c r="B33" s="155" t="s">
        <v>311</v>
      </c>
      <c r="C33" s="66"/>
      <c r="D33" s="120"/>
      <c r="E33" s="220"/>
      <c r="F33" s="123"/>
    </row>
    <row r="34" spans="1:6" ht="204">
      <c r="A34" s="268">
        <v>1</v>
      </c>
      <c r="B34" s="150" t="s">
        <v>312</v>
      </c>
      <c r="C34" s="66">
        <v>421.45</v>
      </c>
      <c r="D34" s="137" t="s">
        <v>71</v>
      </c>
      <c r="E34" s="220"/>
      <c r="F34" s="123">
        <f aca="true" t="shared" si="0" ref="F34:F57">C34*E34</f>
        <v>0</v>
      </c>
    </row>
    <row r="35" spans="1:6" ht="12.75">
      <c r="A35" s="268"/>
      <c r="B35" s="150"/>
      <c r="C35" s="66"/>
      <c r="D35" s="120"/>
      <c r="E35" s="220"/>
      <c r="F35" s="123"/>
    </row>
    <row r="36" spans="1:6" ht="14.25">
      <c r="A36" s="268">
        <v>2</v>
      </c>
      <c r="B36" s="150" t="s">
        <v>313</v>
      </c>
      <c r="C36" s="66">
        <v>421.45</v>
      </c>
      <c r="D36" s="137" t="s">
        <v>71</v>
      </c>
      <c r="E36" s="220"/>
      <c r="F36" s="123">
        <f t="shared" si="0"/>
        <v>0</v>
      </c>
    </row>
    <row r="37" spans="1:6" ht="12.75">
      <c r="A37" s="268"/>
      <c r="B37" s="150"/>
      <c r="C37" s="66"/>
      <c r="D37" s="120"/>
      <c r="E37" s="220"/>
      <c r="F37" s="123"/>
    </row>
    <row r="38" spans="1:6" ht="102">
      <c r="A38" s="268">
        <v>3</v>
      </c>
      <c r="B38" s="150" t="s">
        <v>314</v>
      </c>
      <c r="C38" s="66">
        <v>9.6</v>
      </c>
      <c r="D38" s="137" t="s">
        <v>77</v>
      </c>
      <c r="E38" s="220"/>
      <c r="F38" s="123">
        <f t="shared" si="0"/>
        <v>0</v>
      </c>
    </row>
    <row r="39" spans="1:6" ht="12.75">
      <c r="A39" s="268"/>
      <c r="B39" s="150"/>
      <c r="C39" s="66"/>
      <c r="D39" s="120"/>
      <c r="E39" s="220"/>
      <c r="F39" s="123"/>
    </row>
    <row r="40" spans="1:6" ht="102">
      <c r="A40" s="268">
        <v>4</v>
      </c>
      <c r="B40" s="150" t="s">
        <v>315</v>
      </c>
      <c r="C40" s="66">
        <v>29.15</v>
      </c>
      <c r="D40" s="137" t="s">
        <v>77</v>
      </c>
      <c r="E40" s="220"/>
      <c r="F40" s="123">
        <f t="shared" si="0"/>
        <v>0</v>
      </c>
    </row>
    <row r="41" spans="1:6" ht="12.75">
      <c r="A41" s="268"/>
      <c r="B41" s="155"/>
      <c r="C41" s="66"/>
      <c r="D41" s="120"/>
      <c r="E41" s="220"/>
      <c r="F41" s="123"/>
    </row>
    <row r="42" spans="1:6" ht="153">
      <c r="A42" s="268">
        <v>5</v>
      </c>
      <c r="B42" s="150" t="s">
        <v>316</v>
      </c>
      <c r="C42" s="66">
        <v>58.4</v>
      </c>
      <c r="D42" s="137" t="s">
        <v>77</v>
      </c>
      <c r="E42" s="220"/>
      <c r="F42" s="123">
        <f t="shared" si="0"/>
        <v>0</v>
      </c>
    </row>
    <row r="43" spans="1:6" ht="12.75">
      <c r="A43" s="268"/>
      <c r="B43" s="155"/>
      <c r="C43" s="66"/>
      <c r="D43" s="120"/>
      <c r="E43" s="220"/>
      <c r="F43" s="123"/>
    </row>
    <row r="44" spans="1:6" ht="89.25">
      <c r="A44" s="268">
        <v>6</v>
      </c>
      <c r="B44" s="150" t="s">
        <v>317</v>
      </c>
      <c r="C44" s="66">
        <v>54.4</v>
      </c>
      <c r="D44" s="137" t="s">
        <v>77</v>
      </c>
      <c r="E44" s="220"/>
      <c r="F44" s="123">
        <f t="shared" si="0"/>
        <v>0</v>
      </c>
    </row>
    <row r="45" spans="1:6" ht="12.75">
      <c r="A45" s="268"/>
      <c r="B45" s="150"/>
      <c r="C45" s="66"/>
      <c r="E45" s="220"/>
      <c r="F45" s="123"/>
    </row>
    <row r="46" spans="1:6" ht="89.25">
      <c r="A46" s="268">
        <v>7</v>
      </c>
      <c r="B46" s="150" t="s">
        <v>318</v>
      </c>
      <c r="C46" s="66">
        <v>49.19</v>
      </c>
      <c r="D46" s="137" t="s">
        <v>77</v>
      </c>
      <c r="E46" s="220"/>
      <c r="F46" s="123">
        <f t="shared" si="0"/>
        <v>0</v>
      </c>
    </row>
    <row r="47" spans="1:6" ht="12.75">
      <c r="A47" s="268"/>
      <c r="B47" s="150"/>
      <c r="C47" s="66"/>
      <c r="E47" s="220"/>
      <c r="F47" s="123"/>
    </row>
    <row r="48" spans="1:6" ht="76.5">
      <c r="A48" s="268">
        <v>8</v>
      </c>
      <c r="B48" s="150" t="s">
        <v>319</v>
      </c>
      <c r="C48" s="66">
        <v>10</v>
      </c>
      <c r="D48" s="137" t="s">
        <v>77</v>
      </c>
      <c r="E48" s="220"/>
      <c r="F48" s="123">
        <f t="shared" si="0"/>
        <v>0</v>
      </c>
    </row>
    <row r="49" spans="1:6" ht="12.75">
      <c r="A49" s="268"/>
      <c r="B49" s="150"/>
      <c r="C49" s="66"/>
      <c r="E49" s="220"/>
      <c r="F49" s="123"/>
    </row>
    <row r="50" spans="1:6" ht="114.75">
      <c r="A50" s="268">
        <v>9</v>
      </c>
      <c r="B50" s="150" t="s">
        <v>320</v>
      </c>
      <c r="C50" s="66">
        <v>21.6</v>
      </c>
      <c r="D50" s="137" t="s">
        <v>77</v>
      </c>
      <c r="E50" s="220"/>
      <c r="F50" s="123">
        <f t="shared" si="0"/>
        <v>0</v>
      </c>
    </row>
    <row r="51" spans="1:6" ht="12.75">
      <c r="A51" s="268"/>
      <c r="B51" s="150"/>
      <c r="C51" s="66"/>
      <c r="E51" s="220"/>
      <c r="F51" s="123"/>
    </row>
    <row r="52" spans="1:6" ht="127.5">
      <c r="A52" s="268">
        <v>10</v>
      </c>
      <c r="B52" s="156" t="s">
        <v>321</v>
      </c>
      <c r="C52" s="66">
        <v>48.3</v>
      </c>
      <c r="D52" s="137" t="s">
        <v>77</v>
      </c>
      <c r="E52" s="220"/>
      <c r="F52" s="123">
        <f t="shared" si="0"/>
        <v>0</v>
      </c>
    </row>
    <row r="53" spans="1:6" ht="12.75">
      <c r="A53" s="268"/>
      <c r="B53" s="157"/>
      <c r="C53" s="66"/>
      <c r="E53" s="220"/>
      <c r="F53" s="123"/>
    </row>
    <row r="54" spans="1:6" ht="63.75">
      <c r="A54" s="268">
        <v>11</v>
      </c>
      <c r="B54" s="156" t="s">
        <v>322</v>
      </c>
      <c r="C54" s="66">
        <v>18.2</v>
      </c>
      <c r="D54" s="137" t="s">
        <v>77</v>
      </c>
      <c r="E54" s="220"/>
      <c r="F54" s="123">
        <f t="shared" si="0"/>
        <v>0</v>
      </c>
    </row>
    <row r="55" spans="1:6" ht="12.75">
      <c r="A55" s="268"/>
      <c r="B55" s="150"/>
      <c r="C55" s="66"/>
      <c r="E55" s="220"/>
      <c r="F55" s="123"/>
    </row>
    <row r="56" spans="1:6" ht="12.75">
      <c r="A56" s="268"/>
      <c r="B56" s="155" t="s">
        <v>323</v>
      </c>
      <c r="C56" s="66"/>
      <c r="D56" s="120"/>
      <c r="E56" s="220"/>
      <c r="F56" s="123"/>
    </row>
    <row r="57" spans="1:6" ht="219.75">
      <c r="A57" s="268">
        <v>12</v>
      </c>
      <c r="B57" s="150" t="s">
        <v>324</v>
      </c>
      <c r="C57" s="66">
        <v>105.72999999999999</v>
      </c>
      <c r="D57" s="120" t="s">
        <v>185</v>
      </c>
      <c r="E57" s="220"/>
      <c r="F57" s="123">
        <f t="shared" si="0"/>
        <v>0</v>
      </c>
    </row>
    <row r="58" spans="1:6" ht="12.75">
      <c r="A58" s="268"/>
      <c r="B58" s="150"/>
      <c r="C58" s="66"/>
      <c r="D58" s="120"/>
      <c r="E58" s="220"/>
      <c r="F58" s="123"/>
    </row>
    <row r="59" spans="1:6" s="106" customFormat="1" ht="12.75">
      <c r="A59" s="272">
        <v>61</v>
      </c>
      <c r="B59" s="152" t="s">
        <v>325</v>
      </c>
      <c r="C59" s="124"/>
      <c r="D59" s="221"/>
      <c r="E59" s="126"/>
      <c r="F59" s="127">
        <f>SUM(F32:F58)</f>
        <v>0</v>
      </c>
    </row>
    <row r="60" spans="1:6" s="106" customFormat="1" ht="12.75">
      <c r="A60" s="268"/>
      <c r="B60" s="155"/>
      <c r="C60" s="30"/>
      <c r="D60" s="120"/>
      <c r="E60" s="128"/>
      <c r="F60" s="129"/>
    </row>
    <row r="61" spans="1:6" s="106" customFormat="1" ht="12.75">
      <c r="A61" s="268"/>
      <c r="B61" s="222"/>
      <c r="C61" s="223"/>
      <c r="D61" s="224"/>
      <c r="E61" s="225"/>
      <c r="F61" s="225"/>
    </row>
    <row r="62" spans="1:6" ht="12.75">
      <c r="A62" s="271" t="s">
        <v>40</v>
      </c>
      <c r="B62" s="154" t="s">
        <v>297</v>
      </c>
      <c r="C62" s="134"/>
      <c r="D62" s="135"/>
      <c r="E62" s="136"/>
      <c r="F62" s="136"/>
    </row>
    <row r="63" spans="1:6" ht="12.75">
      <c r="A63" s="268"/>
      <c r="B63" s="149"/>
      <c r="C63" s="158"/>
      <c r="D63" s="210"/>
      <c r="E63" s="123"/>
      <c r="F63" s="123"/>
    </row>
    <row r="64" spans="1:6" ht="63.75">
      <c r="A64" s="268"/>
      <c r="B64" s="151" t="s">
        <v>326</v>
      </c>
      <c r="C64" s="158"/>
      <c r="D64" s="210"/>
      <c r="E64" s="123"/>
      <c r="F64" s="123"/>
    </row>
    <row r="65" spans="1:6" ht="38.25">
      <c r="A65" s="268"/>
      <c r="B65" s="151" t="s">
        <v>327</v>
      </c>
      <c r="C65" s="158"/>
      <c r="D65" s="210"/>
      <c r="E65" s="123"/>
      <c r="F65" s="123"/>
    </row>
    <row r="66" spans="1:6" ht="25.5">
      <c r="A66" s="268"/>
      <c r="B66" s="151" t="s">
        <v>328</v>
      </c>
      <c r="C66" s="158"/>
      <c r="D66" s="210"/>
      <c r="E66" s="123"/>
      <c r="F66" s="123"/>
    </row>
    <row r="67" spans="1:6" ht="38.25">
      <c r="A67" s="268"/>
      <c r="B67" s="151" t="s">
        <v>329</v>
      </c>
      <c r="C67" s="158"/>
      <c r="D67" s="210"/>
      <c r="E67" s="123"/>
      <c r="F67" s="123"/>
    </row>
    <row r="68" spans="1:6" ht="12.75">
      <c r="A68" s="268"/>
      <c r="B68" s="159"/>
      <c r="C68" s="66"/>
      <c r="E68" s="220"/>
      <c r="F68" s="123"/>
    </row>
    <row r="69" spans="1:6" ht="12.75">
      <c r="A69" s="268"/>
      <c r="B69" s="155" t="s">
        <v>330</v>
      </c>
      <c r="C69" s="66"/>
      <c r="E69" s="220"/>
      <c r="F69" s="123"/>
    </row>
    <row r="70" spans="1:6" ht="140.25">
      <c r="A70" s="268">
        <v>1</v>
      </c>
      <c r="B70" s="151" t="s">
        <v>331</v>
      </c>
      <c r="C70" s="66">
        <v>15.45</v>
      </c>
      <c r="D70" s="137" t="s">
        <v>77</v>
      </c>
      <c r="E70" s="220"/>
      <c r="F70" s="123">
        <f aca="true" t="shared" si="1" ref="F70:F88">C70*E70</f>
        <v>0</v>
      </c>
    </row>
    <row r="71" spans="1:6" ht="12.75">
      <c r="A71" s="268"/>
      <c r="B71" s="155"/>
      <c r="C71" s="66"/>
      <c r="E71" s="220"/>
      <c r="F71" s="123"/>
    </row>
    <row r="72" spans="1:6" ht="12.75">
      <c r="A72" s="268"/>
      <c r="B72" s="160" t="s">
        <v>332</v>
      </c>
      <c r="C72" s="66"/>
      <c r="E72" s="220"/>
      <c r="F72" s="123"/>
    </row>
    <row r="73" spans="1:6" ht="76.5">
      <c r="A73" s="268">
        <v>2</v>
      </c>
      <c r="B73" s="159" t="s">
        <v>333</v>
      </c>
      <c r="C73" s="66">
        <v>21.1</v>
      </c>
      <c r="D73" s="137" t="s">
        <v>77</v>
      </c>
      <c r="E73" s="220"/>
      <c r="F73" s="123">
        <f t="shared" si="1"/>
        <v>0</v>
      </c>
    </row>
    <row r="74" spans="1:6" ht="12.75">
      <c r="A74" s="268"/>
      <c r="B74" s="159"/>
      <c r="C74" s="66"/>
      <c r="E74" s="220"/>
      <c r="F74" s="123"/>
    </row>
    <row r="75" spans="1:6" ht="153">
      <c r="A75" s="268">
        <v>3</v>
      </c>
      <c r="B75" s="151" t="s">
        <v>334</v>
      </c>
      <c r="C75" s="66">
        <v>11.5</v>
      </c>
      <c r="D75" s="137" t="s">
        <v>77</v>
      </c>
      <c r="E75" s="220"/>
      <c r="F75" s="123">
        <f t="shared" si="1"/>
        <v>0</v>
      </c>
    </row>
    <row r="76" spans="1:6" ht="12.75">
      <c r="A76" s="268"/>
      <c r="C76" s="66"/>
      <c r="E76" s="220"/>
      <c r="F76" s="123"/>
    </row>
    <row r="77" spans="1:6" ht="12.75">
      <c r="A77" s="268"/>
      <c r="B77" s="160" t="s">
        <v>335</v>
      </c>
      <c r="C77" s="66"/>
      <c r="E77" s="220"/>
      <c r="F77" s="123"/>
    </row>
    <row r="78" spans="1:6" ht="38.25">
      <c r="A78" s="268"/>
      <c r="B78" s="159" t="s">
        <v>336</v>
      </c>
      <c r="C78" s="66">
        <v>50</v>
      </c>
      <c r="D78" s="137" t="s">
        <v>77</v>
      </c>
      <c r="E78" s="220"/>
      <c r="F78" s="123">
        <f t="shared" si="1"/>
        <v>0</v>
      </c>
    </row>
    <row r="79" spans="1:6" ht="12.75">
      <c r="A79" s="268"/>
      <c r="B79" s="159"/>
      <c r="C79" s="66"/>
      <c r="E79" s="220"/>
      <c r="F79" s="123"/>
    </row>
    <row r="80" spans="1:6" ht="12.75">
      <c r="A80" s="268"/>
      <c r="B80" s="159" t="s">
        <v>337</v>
      </c>
      <c r="C80" s="66">
        <v>50</v>
      </c>
      <c r="D80" s="137" t="s">
        <v>136</v>
      </c>
      <c r="E80" s="220"/>
      <c r="F80" s="123">
        <f t="shared" si="1"/>
        <v>0</v>
      </c>
    </row>
    <row r="81" spans="1:6" ht="12.75">
      <c r="A81" s="268"/>
      <c r="B81" s="159"/>
      <c r="C81" s="66"/>
      <c r="E81" s="220"/>
      <c r="F81" s="123"/>
    </row>
    <row r="82" spans="1:6" ht="14.25">
      <c r="A82" s="268"/>
      <c r="B82" s="159" t="s">
        <v>338</v>
      </c>
      <c r="C82" s="66"/>
      <c r="D82" s="137" t="s">
        <v>77</v>
      </c>
      <c r="E82" s="220"/>
      <c r="F82" s="123">
        <f t="shared" si="1"/>
        <v>0</v>
      </c>
    </row>
    <row r="83" spans="1:6" ht="12.75">
      <c r="A83" s="268"/>
      <c r="B83" s="159"/>
      <c r="C83" s="66"/>
      <c r="E83" s="220"/>
      <c r="F83" s="123"/>
    </row>
    <row r="84" spans="1:6" ht="25.5">
      <c r="A84" s="268"/>
      <c r="B84" s="159" t="s">
        <v>339</v>
      </c>
      <c r="C84" s="66"/>
      <c r="D84" s="137" t="s">
        <v>77</v>
      </c>
      <c r="E84" s="220"/>
      <c r="F84" s="123">
        <f t="shared" si="1"/>
        <v>0</v>
      </c>
    </row>
    <row r="85" spans="1:6" ht="12.75">
      <c r="A85" s="268"/>
      <c r="B85" s="159"/>
      <c r="C85" s="66"/>
      <c r="E85" s="220"/>
      <c r="F85" s="123"/>
    </row>
    <row r="86" spans="1:6" ht="25.5">
      <c r="A86" s="268"/>
      <c r="B86" s="159" t="s">
        <v>340</v>
      </c>
      <c r="C86" s="66"/>
      <c r="D86" s="137" t="s">
        <v>77</v>
      </c>
      <c r="E86" s="220"/>
      <c r="F86" s="123">
        <f t="shared" si="1"/>
        <v>0</v>
      </c>
    </row>
    <row r="87" spans="1:6" ht="12.75">
      <c r="A87" s="268"/>
      <c r="B87" s="159"/>
      <c r="C87" s="66"/>
      <c r="E87" s="220"/>
      <c r="F87" s="123"/>
    </row>
    <row r="88" spans="1:6" ht="25.5">
      <c r="A88" s="268"/>
      <c r="B88" s="159" t="s">
        <v>341</v>
      </c>
      <c r="C88" s="66">
        <v>250</v>
      </c>
      <c r="D88" s="137" t="s">
        <v>136</v>
      </c>
      <c r="E88" s="220"/>
      <c r="F88" s="123">
        <f t="shared" si="1"/>
        <v>0</v>
      </c>
    </row>
    <row r="89" spans="1:6" ht="12.75">
      <c r="A89" s="268"/>
      <c r="B89" s="159"/>
      <c r="C89" s="66"/>
      <c r="E89" s="220"/>
      <c r="F89" s="123"/>
    </row>
    <row r="90" spans="1:6" s="106" customFormat="1" ht="12.75">
      <c r="A90" s="272">
        <v>92</v>
      </c>
      <c r="B90" s="152" t="s">
        <v>342</v>
      </c>
      <c r="C90" s="124"/>
      <c r="D90" s="221"/>
      <c r="E90" s="126"/>
      <c r="F90" s="127">
        <f>SUM(F63:F89)</f>
        <v>0</v>
      </c>
    </row>
    <row r="91" spans="1:6" s="106" customFormat="1" ht="12.75">
      <c r="A91" s="268"/>
      <c r="B91" s="155"/>
      <c r="C91" s="30"/>
      <c r="D91" s="120"/>
      <c r="E91" s="128"/>
      <c r="F91" s="129"/>
    </row>
    <row r="92" spans="1:6" s="106" customFormat="1" ht="12.75">
      <c r="A92" s="268"/>
      <c r="B92" s="222"/>
      <c r="C92" s="223"/>
      <c r="D92" s="224"/>
      <c r="E92" s="225"/>
      <c r="F92" s="225"/>
    </row>
    <row r="93" spans="1:6" ht="12.75">
      <c r="A93" s="271" t="s">
        <v>42</v>
      </c>
      <c r="B93" s="154" t="s">
        <v>298</v>
      </c>
      <c r="C93" s="134"/>
      <c r="D93" s="135"/>
      <c r="E93" s="136"/>
      <c r="F93" s="136"/>
    </row>
    <row r="94" spans="1:6" ht="12.75">
      <c r="A94" s="268"/>
      <c r="B94" s="155"/>
      <c r="C94" s="85"/>
      <c r="D94" s="113"/>
      <c r="E94" s="114"/>
      <c r="F94" s="123"/>
    </row>
    <row r="95" spans="1:6" ht="12.75">
      <c r="A95" s="268"/>
      <c r="B95" s="155" t="s">
        <v>343</v>
      </c>
      <c r="C95" s="161"/>
      <c r="E95" s="220"/>
      <c r="F95" s="123"/>
    </row>
    <row r="96" spans="1:6" ht="140.25">
      <c r="A96" s="268">
        <v>1</v>
      </c>
      <c r="B96" s="150" t="s">
        <v>344</v>
      </c>
      <c r="C96" s="66"/>
      <c r="E96" s="220"/>
      <c r="F96" s="123"/>
    </row>
    <row r="97" spans="1:6" ht="12.75">
      <c r="A97" s="268"/>
      <c r="B97" s="150" t="s">
        <v>345</v>
      </c>
      <c r="C97" s="66">
        <v>1</v>
      </c>
      <c r="D97" s="137" t="s">
        <v>73</v>
      </c>
      <c r="E97" s="220"/>
      <c r="F97" s="123">
        <f aca="true" t="shared" si="2" ref="F97:F156">C97*E97</f>
        <v>0</v>
      </c>
    </row>
    <row r="98" spans="1:6" ht="12.75">
      <c r="A98" s="268"/>
      <c r="B98" s="150" t="s">
        <v>346</v>
      </c>
      <c r="C98" s="66">
        <v>2</v>
      </c>
      <c r="D98" s="137" t="s">
        <v>73</v>
      </c>
      <c r="E98" s="220"/>
      <c r="F98" s="123">
        <f t="shared" si="2"/>
        <v>0</v>
      </c>
    </row>
    <row r="99" spans="1:6" ht="12.75">
      <c r="A99" s="268"/>
      <c r="B99" s="150" t="s">
        <v>347</v>
      </c>
      <c r="C99" s="66">
        <v>1</v>
      </c>
      <c r="D99" s="137" t="s">
        <v>73</v>
      </c>
      <c r="E99" s="220"/>
      <c r="F99" s="123">
        <f t="shared" si="2"/>
        <v>0</v>
      </c>
    </row>
    <row r="100" spans="1:6" ht="12.75">
      <c r="A100" s="268"/>
      <c r="B100" s="150" t="s">
        <v>345</v>
      </c>
      <c r="C100" s="66">
        <v>1</v>
      </c>
      <c r="D100" s="137" t="s">
        <v>73</v>
      </c>
      <c r="E100" s="220"/>
      <c r="F100" s="123">
        <f t="shared" si="2"/>
        <v>0</v>
      </c>
    </row>
    <row r="101" spans="1:6" ht="12.75">
      <c r="A101" s="268"/>
      <c r="B101" s="150" t="s">
        <v>348</v>
      </c>
      <c r="C101" s="66">
        <v>1</v>
      </c>
      <c r="D101" s="137" t="s">
        <v>73</v>
      </c>
      <c r="E101" s="220"/>
      <c r="F101" s="123">
        <f t="shared" si="2"/>
        <v>0</v>
      </c>
    </row>
    <row r="102" spans="1:6" ht="12.75">
      <c r="A102" s="268"/>
      <c r="B102" s="150" t="s">
        <v>348</v>
      </c>
      <c r="C102" s="66">
        <v>1</v>
      </c>
      <c r="D102" s="137" t="s">
        <v>73</v>
      </c>
      <c r="E102" s="220"/>
      <c r="F102" s="123">
        <f t="shared" si="2"/>
        <v>0</v>
      </c>
    </row>
    <row r="103" spans="1:6" ht="12.75">
      <c r="A103" s="268"/>
      <c r="B103" s="150"/>
      <c r="C103" s="66"/>
      <c r="E103" s="220"/>
      <c r="F103" s="123">
        <f t="shared" si="2"/>
        <v>0</v>
      </c>
    </row>
    <row r="104" spans="1:6" ht="140.25">
      <c r="A104" s="268">
        <v>2</v>
      </c>
      <c r="B104" s="150" t="s">
        <v>349</v>
      </c>
      <c r="C104" s="66"/>
      <c r="E104" s="220"/>
      <c r="F104" s="123"/>
    </row>
    <row r="105" spans="1:6" ht="12.75">
      <c r="A105" s="268"/>
      <c r="B105" s="150" t="s">
        <v>350</v>
      </c>
      <c r="C105" s="66">
        <v>1</v>
      </c>
      <c r="D105" s="137" t="s">
        <v>73</v>
      </c>
      <c r="E105" s="220"/>
      <c r="F105" s="123">
        <f t="shared" si="2"/>
        <v>0</v>
      </c>
    </row>
    <row r="106" spans="1:6" ht="12.75">
      <c r="A106" s="268"/>
      <c r="B106" s="150" t="s">
        <v>351</v>
      </c>
      <c r="C106" s="66">
        <v>1</v>
      </c>
      <c r="D106" s="137" t="s">
        <v>73</v>
      </c>
      <c r="E106" s="220"/>
      <c r="F106" s="123">
        <f t="shared" si="2"/>
        <v>0</v>
      </c>
    </row>
    <row r="107" spans="1:6" ht="12.75">
      <c r="A107" s="268"/>
      <c r="B107" s="150" t="s">
        <v>352</v>
      </c>
      <c r="C107" s="66">
        <v>6</v>
      </c>
      <c r="D107" s="137" t="s">
        <v>73</v>
      </c>
      <c r="E107" s="220"/>
      <c r="F107" s="123">
        <f t="shared" si="2"/>
        <v>0</v>
      </c>
    </row>
    <row r="108" spans="1:6" ht="12.75">
      <c r="A108" s="268"/>
      <c r="B108" s="150" t="s">
        <v>353</v>
      </c>
      <c r="C108" s="66">
        <v>1</v>
      </c>
      <c r="D108" s="137" t="s">
        <v>73</v>
      </c>
      <c r="E108" s="220"/>
      <c r="F108" s="123">
        <f t="shared" si="2"/>
        <v>0</v>
      </c>
    </row>
    <row r="109" spans="1:6" ht="12.75">
      <c r="A109" s="268"/>
      <c r="B109" s="150" t="s">
        <v>354</v>
      </c>
      <c r="C109" s="66">
        <v>4</v>
      </c>
      <c r="D109" s="137" t="s">
        <v>73</v>
      </c>
      <c r="E109" s="220"/>
      <c r="F109" s="123">
        <f t="shared" si="2"/>
        <v>0</v>
      </c>
    </row>
    <row r="110" spans="1:6" ht="12.75">
      <c r="A110" s="268"/>
      <c r="B110" s="150" t="s">
        <v>355</v>
      </c>
      <c r="C110" s="66">
        <v>2</v>
      </c>
      <c r="D110" s="137" t="s">
        <v>73</v>
      </c>
      <c r="E110" s="220"/>
      <c r="F110" s="123">
        <f t="shared" si="2"/>
        <v>0</v>
      </c>
    </row>
    <row r="111" spans="1:6" ht="12.75">
      <c r="A111" s="268"/>
      <c r="B111" s="150" t="s">
        <v>356</v>
      </c>
      <c r="C111" s="66">
        <v>2</v>
      </c>
      <c r="D111" s="137" t="s">
        <v>73</v>
      </c>
      <c r="E111" s="220"/>
      <c r="F111" s="123">
        <f t="shared" si="2"/>
        <v>0</v>
      </c>
    </row>
    <row r="112" spans="1:6" ht="25.5">
      <c r="A112" s="268"/>
      <c r="B112" s="150" t="s">
        <v>357</v>
      </c>
      <c r="C112" s="66">
        <v>1</v>
      </c>
      <c r="D112" s="137" t="s">
        <v>73</v>
      </c>
      <c r="E112" s="220"/>
      <c r="F112" s="123">
        <f t="shared" si="2"/>
        <v>0</v>
      </c>
    </row>
    <row r="113" spans="1:6" ht="25.5">
      <c r="A113" s="268"/>
      <c r="B113" s="150" t="s">
        <v>358</v>
      </c>
      <c r="C113" s="66">
        <v>1</v>
      </c>
      <c r="D113" s="137" t="s">
        <v>73</v>
      </c>
      <c r="E113" s="220"/>
      <c r="F113" s="123">
        <f t="shared" si="2"/>
        <v>0</v>
      </c>
    </row>
    <row r="114" spans="1:6" ht="25.5">
      <c r="A114" s="268"/>
      <c r="B114" s="150" t="s">
        <v>359</v>
      </c>
      <c r="C114" s="66">
        <v>2</v>
      </c>
      <c r="D114" s="137" t="s">
        <v>73</v>
      </c>
      <c r="E114" s="220"/>
      <c r="F114" s="123">
        <f t="shared" si="2"/>
        <v>0</v>
      </c>
    </row>
    <row r="115" spans="1:6" ht="12.75">
      <c r="A115" s="268"/>
      <c r="B115" s="150"/>
      <c r="C115" s="66"/>
      <c r="E115" s="220"/>
      <c r="F115" s="123"/>
    </row>
    <row r="116" spans="1:6" ht="12.75">
      <c r="A116" s="268"/>
      <c r="B116" s="155" t="s">
        <v>360</v>
      </c>
      <c r="C116" s="66"/>
      <c r="E116" s="220"/>
      <c r="F116" s="123"/>
    </row>
    <row r="117" spans="1:6" ht="261">
      <c r="A117" s="268">
        <v>3</v>
      </c>
      <c r="B117" s="150" t="s">
        <v>361</v>
      </c>
      <c r="C117" s="66"/>
      <c r="E117" s="220"/>
      <c r="F117" s="123"/>
    </row>
    <row r="118" spans="1:6" ht="12.75">
      <c r="A118" s="268"/>
      <c r="B118" s="150" t="s">
        <v>362</v>
      </c>
      <c r="C118" s="66">
        <v>6</v>
      </c>
      <c r="D118" s="137" t="s">
        <v>73</v>
      </c>
      <c r="E118" s="220"/>
      <c r="F118" s="123">
        <f t="shared" si="2"/>
        <v>0</v>
      </c>
    </row>
    <row r="119" spans="1:6" ht="12.75">
      <c r="A119" s="268"/>
      <c r="B119" s="150" t="s">
        <v>363</v>
      </c>
      <c r="C119" s="66">
        <v>1</v>
      </c>
      <c r="D119" s="137" t="s">
        <v>73</v>
      </c>
      <c r="E119" s="220"/>
      <c r="F119" s="123">
        <f t="shared" si="2"/>
        <v>0</v>
      </c>
    </row>
    <row r="120" spans="1:6" ht="12.75">
      <c r="A120" s="268"/>
      <c r="B120" s="150" t="s">
        <v>364</v>
      </c>
      <c r="C120" s="66">
        <v>2</v>
      </c>
      <c r="D120" s="137" t="s">
        <v>73</v>
      </c>
      <c r="E120" s="220"/>
      <c r="F120" s="123">
        <f t="shared" si="2"/>
        <v>0</v>
      </c>
    </row>
    <row r="121" spans="1:6" ht="12.75">
      <c r="A121" s="268"/>
      <c r="B121" s="150" t="s">
        <v>365</v>
      </c>
      <c r="C121" s="66">
        <v>2</v>
      </c>
      <c r="D121" s="137" t="s">
        <v>73</v>
      </c>
      <c r="E121" s="220"/>
      <c r="F121" s="123">
        <f t="shared" si="2"/>
        <v>0</v>
      </c>
    </row>
    <row r="122" spans="1:6" ht="12.75">
      <c r="A122" s="268"/>
      <c r="B122" s="150" t="s">
        <v>366</v>
      </c>
      <c r="C122" s="66">
        <v>1</v>
      </c>
      <c r="D122" s="137" t="s">
        <v>73</v>
      </c>
      <c r="E122" s="220"/>
      <c r="F122" s="123">
        <f t="shared" si="2"/>
        <v>0</v>
      </c>
    </row>
    <row r="123" spans="1:6" ht="12.75">
      <c r="A123" s="268"/>
      <c r="B123" s="150" t="s">
        <v>367</v>
      </c>
      <c r="C123" s="66">
        <v>3</v>
      </c>
      <c r="D123" s="137" t="s">
        <v>73</v>
      </c>
      <c r="E123" s="220"/>
      <c r="F123" s="123">
        <f t="shared" si="2"/>
        <v>0</v>
      </c>
    </row>
    <row r="124" spans="1:6" ht="12.75">
      <c r="A124" s="268"/>
      <c r="B124" s="150" t="s">
        <v>368</v>
      </c>
      <c r="C124" s="66">
        <v>8</v>
      </c>
      <c r="D124" s="137" t="s">
        <v>73</v>
      </c>
      <c r="E124" s="220"/>
      <c r="F124" s="123">
        <f t="shared" si="2"/>
        <v>0</v>
      </c>
    </row>
    <row r="125" spans="1:6" ht="12.75">
      <c r="A125" s="268"/>
      <c r="B125" s="150" t="s">
        <v>369</v>
      </c>
      <c r="C125" s="66">
        <v>4</v>
      </c>
      <c r="D125" s="137" t="s">
        <v>73</v>
      </c>
      <c r="E125" s="220"/>
      <c r="F125" s="123">
        <f t="shared" si="2"/>
        <v>0</v>
      </c>
    </row>
    <row r="126" spans="1:6" ht="12.75">
      <c r="A126" s="268"/>
      <c r="B126" s="150" t="s">
        <v>370</v>
      </c>
      <c r="C126" s="66">
        <v>1</v>
      </c>
      <c r="D126" s="137" t="s">
        <v>73</v>
      </c>
      <c r="E126" s="220"/>
      <c r="F126" s="123">
        <f t="shared" si="2"/>
        <v>0</v>
      </c>
    </row>
    <row r="127" spans="1:6" ht="25.5">
      <c r="A127" s="268"/>
      <c r="B127" s="150" t="s">
        <v>371</v>
      </c>
      <c r="C127" s="66">
        <v>2</v>
      </c>
      <c r="D127" s="137" t="s">
        <v>73</v>
      </c>
      <c r="E127" s="220"/>
      <c r="F127" s="123">
        <f t="shared" si="2"/>
        <v>0</v>
      </c>
    </row>
    <row r="128" spans="1:6" ht="12.75">
      <c r="A128" s="268"/>
      <c r="B128" s="150" t="s">
        <v>372</v>
      </c>
      <c r="C128" s="66">
        <v>11</v>
      </c>
      <c r="D128" s="137" t="s">
        <v>73</v>
      </c>
      <c r="E128" s="220"/>
      <c r="F128" s="123">
        <f t="shared" si="2"/>
        <v>0</v>
      </c>
    </row>
    <row r="129" spans="1:6" ht="25.5">
      <c r="A129" s="268"/>
      <c r="B129" s="150" t="s">
        <v>373</v>
      </c>
      <c r="C129" s="66">
        <v>1</v>
      </c>
      <c r="D129" s="137" t="s">
        <v>73</v>
      </c>
      <c r="E129" s="220"/>
      <c r="F129" s="123">
        <f t="shared" si="2"/>
        <v>0</v>
      </c>
    </row>
    <row r="130" spans="1:6" ht="12.75">
      <c r="A130" s="268"/>
      <c r="B130" s="150" t="s">
        <v>374</v>
      </c>
      <c r="C130" s="66">
        <v>1</v>
      </c>
      <c r="D130" s="137" t="s">
        <v>73</v>
      </c>
      <c r="E130" s="220"/>
      <c r="F130" s="123">
        <f t="shared" si="2"/>
        <v>0</v>
      </c>
    </row>
    <row r="131" spans="1:6" ht="25.5">
      <c r="A131" s="268"/>
      <c r="B131" s="150" t="s">
        <v>375</v>
      </c>
      <c r="C131" s="66">
        <v>2</v>
      </c>
      <c r="D131" s="137" t="s">
        <v>73</v>
      </c>
      <c r="E131" s="220"/>
      <c r="F131" s="123">
        <f t="shared" si="2"/>
        <v>0</v>
      </c>
    </row>
    <row r="132" spans="1:6" ht="12.75">
      <c r="A132" s="268"/>
      <c r="B132" s="150" t="s">
        <v>376</v>
      </c>
      <c r="C132" s="66">
        <v>1</v>
      </c>
      <c r="D132" s="137" t="s">
        <v>73</v>
      </c>
      <c r="E132" s="220"/>
      <c r="F132" s="123">
        <f t="shared" si="2"/>
        <v>0</v>
      </c>
    </row>
    <row r="133" spans="1:6" ht="12.75">
      <c r="A133" s="268"/>
      <c r="B133" s="150"/>
      <c r="C133" s="66"/>
      <c r="E133" s="220"/>
      <c r="F133" s="123"/>
    </row>
    <row r="134" spans="1:6" ht="286.5">
      <c r="A134" s="268">
        <v>4</v>
      </c>
      <c r="B134" s="150" t="s">
        <v>377</v>
      </c>
      <c r="C134" s="66"/>
      <c r="E134" s="220"/>
      <c r="F134" s="123"/>
    </row>
    <row r="135" spans="1:6" ht="12.75">
      <c r="A135" s="268"/>
      <c r="B135" s="150" t="s">
        <v>378</v>
      </c>
      <c r="C135" s="66">
        <v>1</v>
      </c>
      <c r="D135" s="137" t="s">
        <v>73</v>
      </c>
      <c r="E135" s="220"/>
      <c r="F135" s="123">
        <f t="shared" si="2"/>
        <v>0</v>
      </c>
    </row>
    <row r="136" spans="1:6" ht="12.75">
      <c r="A136" s="268"/>
      <c r="B136" s="150" t="s">
        <v>379</v>
      </c>
      <c r="C136" s="66">
        <v>1</v>
      </c>
      <c r="D136" s="137" t="s">
        <v>73</v>
      </c>
      <c r="E136" s="220"/>
      <c r="F136" s="123">
        <f t="shared" si="2"/>
        <v>0</v>
      </c>
    </row>
    <row r="137" spans="1:6" ht="12.75">
      <c r="A137" s="268"/>
      <c r="B137" s="150" t="s">
        <v>380</v>
      </c>
      <c r="C137" s="66">
        <v>1</v>
      </c>
      <c r="D137" s="137" t="s">
        <v>73</v>
      </c>
      <c r="E137" s="220"/>
      <c r="F137" s="123">
        <f t="shared" si="2"/>
        <v>0</v>
      </c>
    </row>
    <row r="138" spans="1:6" ht="12.75">
      <c r="A138" s="268"/>
      <c r="B138" s="150" t="s">
        <v>381</v>
      </c>
      <c r="C138" s="66">
        <v>1</v>
      </c>
      <c r="D138" s="137" t="s">
        <v>73</v>
      </c>
      <c r="E138" s="220"/>
      <c r="F138" s="123">
        <f t="shared" si="2"/>
        <v>0</v>
      </c>
    </row>
    <row r="139" spans="1:6" ht="12.75">
      <c r="A139" s="268"/>
      <c r="B139" s="150" t="s">
        <v>382</v>
      </c>
      <c r="C139" s="66">
        <v>1</v>
      </c>
      <c r="D139" s="137" t="s">
        <v>73</v>
      </c>
      <c r="E139" s="220"/>
      <c r="F139" s="123">
        <f t="shared" si="2"/>
        <v>0</v>
      </c>
    </row>
    <row r="140" spans="1:6" ht="12.75">
      <c r="A140" s="268"/>
      <c r="B140" s="150" t="s">
        <v>383</v>
      </c>
      <c r="C140" s="66">
        <v>2</v>
      </c>
      <c r="D140" s="137" t="s">
        <v>73</v>
      </c>
      <c r="E140" s="220"/>
      <c r="F140" s="123">
        <f t="shared" si="2"/>
        <v>0</v>
      </c>
    </row>
    <row r="141" spans="1:6" ht="12.75">
      <c r="A141" s="268"/>
      <c r="B141" s="150"/>
      <c r="C141" s="66"/>
      <c r="E141" s="220"/>
      <c r="F141" s="123"/>
    </row>
    <row r="142" spans="1:6" ht="159">
      <c r="A142" s="268">
        <v>4</v>
      </c>
      <c r="B142" s="150" t="s">
        <v>384</v>
      </c>
      <c r="C142" s="66"/>
      <c r="E142" s="220"/>
      <c r="F142" s="123"/>
    </row>
    <row r="143" spans="1:6" ht="12.75">
      <c r="A143" s="268"/>
      <c r="B143" s="150" t="s">
        <v>385</v>
      </c>
      <c r="C143" s="66">
        <v>1</v>
      </c>
      <c r="D143" s="137" t="s">
        <v>73</v>
      </c>
      <c r="E143" s="220"/>
      <c r="F143" s="123">
        <f t="shared" si="2"/>
        <v>0</v>
      </c>
    </row>
    <row r="144" spans="1:6" ht="12.75">
      <c r="A144" s="268"/>
      <c r="B144" s="150"/>
      <c r="C144" s="66"/>
      <c r="E144" s="220"/>
      <c r="F144" s="123"/>
    </row>
    <row r="145" spans="1:6" ht="12.75">
      <c r="A145" s="268"/>
      <c r="B145" s="155" t="s">
        <v>386</v>
      </c>
      <c r="C145" s="66"/>
      <c r="E145" s="220"/>
      <c r="F145" s="123"/>
    </row>
    <row r="146" spans="1:6" ht="191.25">
      <c r="A146" s="268">
        <v>5</v>
      </c>
      <c r="B146" s="150" t="s">
        <v>387</v>
      </c>
      <c r="C146" s="66"/>
      <c r="E146" s="220"/>
      <c r="F146" s="123"/>
    </row>
    <row r="147" spans="1:6" ht="12.75">
      <c r="A147" s="268"/>
      <c r="B147" s="150" t="s">
        <v>388</v>
      </c>
      <c r="C147" s="66">
        <v>1</v>
      </c>
      <c r="D147" s="137" t="s">
        <v>73</v>
      </c>
      <c r="E147" s="220"/>
      <c r="F147" s="123">
        <f t="shared" si="2"/>
        <v>0</v>
      </c>
    </row>
    <row r="148" spans="1:6" ht="12.75">
      <c r="A148" s="268"/>
      <c r="B148" s="150" t="s">
        <v>389</v>
      </c>
      <c r="C148" s="66">
        <v>2</v>
      </c>
      <c r="D148" s="137" t="s">
        <v>73</v>
      </c>
      <c r="E148" s="220"/>
      <c r="F148" s="123">
        <f t="shared" si="2"/>
        <v>0</v>
      </c>
    </row>
    <row r="149" spans="1:6" ht="25.5">
      <c r="A149" s="268"/>
      <c r="B149" s="150" t="s">
        <v>390</v>
      </c>
      <c r="C149" s="66">
        <v>1</v>
      </c>
      <c r="D149" s="137" t="s">
        <v>73</v>
      </c>
      <c r="E149" s="220"/>
      <c r="F149" s="123">
        <f t="shared" si="2"/>
        <v>0</v>
      </c>
    </row>
    <row r="150" spans="1:6" ht="12.75">
      <c r="A150" s="268"/>
      <c r="B150" s="150" t="s">
        <v>391</v>
      </c>
      <c r="C150" s="66">
        <v>1</v>
      </c>
      <c r="D150" s="137" t="s">
        <v>73</v>
      </c>
      <c r="E150" s="220"/>
      <c r="F150" s="123">
        <f t="shared" si="2"/>
        <v>0</v>
      </c>
    </row>
    <row r="151" spans="1:6" ht="12.75">
      <c r="A151" s="268"/>
      <c r="B151" s="150" t="s">
        <v>392</v>
      </c>
      <c r="C151" s="66">
        <v>1</v>
      </c>
      <c r="D151" s="137" t="s">
        <v>73</v>
      </c>
      <c r="E151" s="220"/>
      <c r="F151" s="123">
        <f t="shared" si="2"/>
        <v>0</v>
      </c>
    </row>
    <row r="152" spans="1:6" ht="12.75">
      <c r="A152" s="268"/>
      <c r="B152" s="150" t="s">
        <v>393</v>
      </c>
      <c r="C152" s="66">
        <v>1</v>
      </c>
      <c r="D152" s="137" t="s">
        <v>73</v>
      </c>
      <c r="E152" s="220"/>
      <c r="F152" s="123">
        <f t="shared" si="2"/>
        <v>0</v>
      </c>
    </row>
    <row r="153" spans="1:6" ht="12.75">
      <c r="A153" s="268"/>
      <c r="B153" s="150"/>
      <c r="C153" s="66"/>
      <c r="E153" s="220"/>
      <c r="F153" s="123"/>
    </row>
    <row r="154" spans="1:6" ht="12.75">
      <c r="A154" s="268"/>
      <c r="B154" s="160" t="s">
        <v>394</v>
      </c>
      <c r="C154" s="66"/>
      <c r="E154" s="123"/>
      <c r="F154" s="123"/>
    </row>
    <row r="155" spans="1:6" ht="102">
      <c r="A155" s="268">
        <v>6</v>
      </c>
      <c r="B155" s="159" t="s">
        <v>395</v>
      </c>
      <c r="C155" s="66"/>
      <c r="E155" s="123"/>
      <c r="F155" s="123"/>
    </row>
    <row r="156" spans="1:6" ht="14.25">
      <c r="A156" s="268"/>
      <c r="B156" s="159" t="s">
        <v>396</v>
      </c>
      <c r="C156" s="66">
        <v>8.58</v>
      </c>
      <c r="D156" s="137" t="s">
        <v>71</v>
      </c>
      <c r="E156" s="123"/>
      <c r="F156" s="123">
        <f t="shared" si="2"/>
        <v>0</v>
      </c>
    </row>
    <row r="157" spans="1:6" ht="12.75">
      <c r="A157" s="268"/>
      <c r="B157" s="159" t="s">
        <v>397</v>
      </c>
      <c r="C157" s="66"/>
      <c r="E157" s="123"/>
      <c r="F157" s="123"/>
    </row>
    <row r="158" spans="1:6" ht="12.75">
      <c r="A158" s="268"/>
      <c r="B158" s="150" t="s">
        <v>398</v>
      </c>
      <c r="C158" s="66">
        <v>6</v>
      </c>
      <c r="D158" s="137" t="s">
        <v>73</v>
      </c>
      <c r="E158" s="220"/>
      <c r="F158" s="123">
        <f aca="true" t="shared" si="3" ref="F158:F164">C158*E158</f>
        <v>0</v>
      </c>
    </row>
    <row r="159" spans="1:6" ht="12.75">
      <c r="A159" s="268"/>
      <c r="B159" s="159"/>
      <c r="C159" s="66"/>
      <c r="E159" s="123"/>
      <c r="F159" s="123"/>
    </row>
    <row r="160" spans="1:6" ht="89.25">
      <c r="A160" s="268">
        <v>7</v>
      </c>
      <c r="B160" s="159" t="s">
        <v>399</v>
      </c>
      <c r="C160" s="66"/>
      <c r="E160" s="123"/>
      <c r="F160" s="123"/>
    </row>
    <row r="161" spans="1:6" ht="14.25">
      <c r="A161" s="268"/>
      <c r="B161" s="159" t="s">
        <v>396</v>
      </c>
      <c r="C161" s="66">
        <v>10.08</v>
      </c>
      <c r="D161" s="137" t="s">
        <v>71</v>
      </c>
      <c r="E161" s="123"/>
      <c r="F161" s="123">
        <f t="shared" si="3"/>
        <v>0</v>
      </c>
    </row>
    <row r="162" spans="1:6" ht="12.75">
      <c r="A162" s="268"/>
      <c r="B162" s="159" t="s">
        <v>397</v>
      </c>
      <c r="C162" s="66"/>
      <c r="E162" s="123"/>
      <c r="F162" s="123"/>
    </row>
    <row r="163" spans="1:6" ht="12.75">
      <c r="A163" s="268"/>
      <c r="B163" s="150" t="s">
        <v>400</v>
      </c>
      <c r="C163" s="66">
        <v>1</v>
      </c>
      <c r="D163" s="137" t="s">
        <v>73</v>
      </c>
      <c r="E163" s="220"/>
      <c r="F163" s="123">
        <f t="shared" si="3"/>
        <v>0</v>
      </c>
    </row>
    <row r="164" spans="1:6" ht="12.75">
      <c r="A164" s="268"/>
      <c r="B164" s="150" t="s">
        <v>401</v>
      </c>
      <c r="C164" s="66">
        <v>1</v>
      </c>
      <c r="D164" s="137" t="s">
        <v>73</v>
      </c>
      <c r="E164" s="220"/>
      <c r="F164" s="123">
        <f t="shared" si="3"/>
        <v>0</v>
      </c>
    </row>
    <row r="165" spans="1:6" s="26" customFormat="1" ht="12.75">
      <c r="A165" s="268"/>
      <c r="B165" s="150"/>
      <c r="C165" s="66"/>
      <c r="D165" s="120"/>
      <c r="E165" s="118"/>
      <c r="F165" s="118"/>
    </row>
    <row r="166" spans="1:6" s="106" customFormat="1" ht="12.75">
      <c r="A166" s="272">
        <v>168</v>
      </c>
      <c r="B166" s="152" t="s">
        <v>402</v>
      </c>
      <c r="C166" s="124"/>
      <c r="D166" s="221"/>
      <c r="E166" s="126"/>
      <c r="F166" s="127">
        <f>SUM(F94:F165)</f>
        <v>0</v>
      </c>
    </row>
    <row r="167" spans="1:6" s="106" customFormat="1" ht="12.75">
      <c r="A167" s="268"/>
      <c r="B167" s="155"/>
      <c r="C167" s="30"/>
      <c r="D167" s="120"/>
      <c r="E167" s="128"/>
      <c r="F167" s="129"/>
    </row>
    <row r="168" spans="1:6" s="106" customFormat="1" ht="12.75">
      <c r="A168" s="268"/>
      <c r="B168" s="222"/>
      <c r="C168" s="223"/>
      <c r="D168" s="224"/>
      <c r="E168" s="225"/>
      <c r="F168" s="225"/>
    </row>
    <row r="169" spans="1:6" s="110" customFormat="1" ht="12.75">
      <c r="A169" s="271" t="s">
        <v>44</v>
      </c>
      <c r="B169" s="154" t="s">
        <v>299</v>
      </c>
      <c r="C169" s="134"/>
      <c r="D169" s="135"/>
      <c r="E169" s="136"/>
      <c r="F169" s="136"/>
    </row>
    <row r="170" spans="1:6" s="110" customFormat="1" ht="12.75">
      <c r="A170" s="268"/>
      <c r="B170" s="149"/>
      <c r="C170" s="158"/>
      <c r="D170" s="210"/>
      <c r="E170" s="123"/>
      <c r="F170" s="123"/>
    </row>
    <row r="171" spans="1:6" ht="255">
      <c r="A171" s="268">
        <v>1</v>
      </c>
      <c r="B171" s="163" t="s">
        <v>403</v>
      </c>
      <c r="C171" s="145">
        <v>313.84316</v>
      </c>
      <c r="D171" s="162" t="s">
        <v>71</v>
      </c>
      <c r="E171" s="236"/>
      <c r="F171" s="123">
        <f>C171*E171</f>
        <v>0</v>
      </c>
    </row>
    <row r="172" spans="1:6" ht="12.75">
      <c r="A172" s="268"/>
      <c r="F172" s="123"/>
    </row>
    <row r="173" spans="1:6" s="106" customFormat="1" ht="12.75">
      <c r="A173" s="272">
        <v>175</v>
      </c>
      <c r="B173" s="152" t="s">
        <v>404</v>
      </c>
      <c r="C173" s="124"/>
      <c r="D173" s="221"/>
      <c r="E173" s="126"/>
      <c r="F173" s="127">
        <f>SUM(F170:F172)</f>
        <v>0</v>
      </c>
    </row>
    <row r="174" ht="12.75">
      <c r="A174" s="268"/>
    </row>
    <row r="175" spans="1:6" s="106" customFormat="1" ht="12.75">
      <c r="A175" s="268"/>
      <c r="B175" s="222"/>
      <c r="C175" s="223"/>
      <c r="D175" s="224"/>
      <c r="E175" s="225"/>
      <c r="F175" s="225"/>
    </row>
    <row r="176" spans="1:6" s="110" customFormat="1" ht="12.75">
      <c r="A176" s="271" t="s">
        <v>46</v>
      </c>
      <c r="B176" s="154" t="s">
        <v>300</v>
      </c>
      <c r="C176" s="134"/>
      <c r="D176" s="135"/>
      <c r="E176" s="136"/>
      <c r="F176" s="136"/>
    </row>
    <row r="177" spans="1:6" s="110" customFormat="1" ht="12.75">
      <c r="A177" s="268"/>
      <c r="B177" s="149"/>
      <c r="C177" s="158"/>
      <c r="D177" s="210"/>
      <c r="E177" s="123"/>
      <c r="F177" s="123"/>
    </row>
    <row r="178" spans="1:6" ht="191.25">
      <c r="A178" s="268">
        <v>1</v>
      </c>
      <c r="B178" s="163" t="s">
        <v>405</v>
      </c>
      <c r="C178" s="145">
        <v>218.84</v>
      </c>
      <c r="D178" s="162" t="s">
        <v>71</v>
      </c>
      <c r="E178" s="236"/>
      <c r="F178" s="123">
        <f aca="true" t="shared" si="4" ref="F178:F186">C178*E178</f>
        <v>0</v>
      </c>
    </row>
    <row r="179" spans="1:6" ht="12.75">
      <c r="A179" s="268"/>
      <c r="B179" s="164"/>
      <c r="C179" s="30"/>
      <c r="D179" s="120"/>
      <c r="E179" s="236"/>
      <c r="F179" s="123"/>
    </row>
    <row r="180" spans="1:6" ht="127.5">
      <c r="A180" s="268">
        <v>2</v>
      </c>
      <c r="B180" s="163" t="s">
        <v>406</v>
      </c>
      <c r="C180" s="145">
        <v>474.83</v>
      </c>
      <c r="D180" s="162" t="s">
        <v>71</v>
      </c>
      <c r="E180" s="236"/>
      <c r="F180" s="123">
        <f t="shared" si="4"/>
        <v>0</v>
      </c>
    </row>
    <row r="181" spans="1:6" ht="12.75">
      <c r="A181" s="268"/>
      <c r="B181" s="164"/>
      <c r="C181" s="30"/>
      <c r="D181" s="120"/>
      <c r="E181" s="236"/>
      <c r="F181" s="123"/>
    </row>
    <row r="182" spans="1:6" ht="178.5">
      <c r="A182" s="268">
        <v>3</v>
      </c>
      <c r="B182" s="163" t="s">
        <v>407</v>
      </c>
      <c r="C182" s="145">
        <v>126.69</v>
      </c>
      <c r="D182" s="162" t="s">
        <v>71</v>
      </c>
      <c r="E182" s="236"/>
      <c r="F182" s="123">
        <f t="shared" si="4"/>
        <v>0</v>
      </c>
    </row>
    <row r="183" spans="1:6" ht="12.75">
      <c r="A183" s="268"/>
      <c r="B183" s="163"/>
      <c r="C183" s="145"/>
      <c r="D183" s="162"/>
      <c r="E183" s="236"/>
      <c r="F183" s="123"/>
    </row>
    <row r="184" spans="1:6" ht="38.25">
      <c r="A184" s="268">
        <v>4</v>
      </c>
      <c r="B184" s="151" t="s">
        <v>408</v>
      </c>
      <c r="C184" s="145"/>
      <c r="E184" s="123"/>
      <c r="F184" s="123"/>
    </row>
    <row r="185" spans="1:6" ht="12.75">
      <c r="A185" s="268"/>
      <c r="B185" s="159" t="s">
        <v>409</v>
      </c>
      <c r="C185" s="145">
        <v>5</v>
      </c>
      <c r="D185" s="137" t="s">
        <v>73</v>
      </c>
      <c r="E185" s="123"/>
      <c r="F185" s="123">
        <f t="shared" si="4"/>
        <v>0</v>
      </c>
    </row>
    <row r="186" spans="1:6" ht="12.75">
      <c r="A186" s="268"/>
      <c r="B186" s="159" t="s">
        <v>410</v>
      </c>
      <c r="C186" s="145">
        <v>25</v>
      </c>
      <c r="D186" s="137" t="s">
        <v>73</v>
      </c>
      <c r="E186" s="123"/>
      <c r="F186" s="123">
        <f t="shared" si="4"/>
        <v>0</v>
      </c>
    </row>
    <row r="187" spans="1:6" ht="12.75">
      <c r="A187" s="268"/>
      <c r="F187" s="123"/>
    </row>
    <row r="188" spans="1:6" s="106" customFormat="1" ht="12.75">
      <c r="A188" s="272">
        <v>190</v>
      </c>
      <c r="B188" s="152" t="s">
        <v>411</v>
      </c>
      <c r="C188" s="124"/>
      <c r="D188" s="221"/>
      <c r="E188" s="126"/>
      <c r="F188" s="127">
        <f>SUM(F177:F187)</f>
        <v>0</v>
      </c>
    </row>
    <row r="189" ht="12.75">
      <c r="A189" s="268"/>
    </row>
    <row r="190" ht="12.75">
      <c r="A190" s="268"/>
    </row>
    <row r="191" spans="1:6" s="110" customFormat="1" ht="12.75">
      <c r="A191" s="271" t="s">
        <v>48</v>
      </c>
      <c r="B191" s="154" t="s">
        <v>301</v>
      </c>
      <c r="C191" s="134"/>
      <c r="D191" s="135"/>
      <c r="E191" s="136"/>
      <c r="F191" s="136"/>
    </row>
    <row r="192" spans="1:6" s="110" customFormat="1" ht="12.75">
      <c r="A192" s="268"/>
      <c r="B192" s="149"/>
      <c r="C192" s="158"/>
      <c r="D192" s="210"/>
      <c r="E192" s="123"/>
      <c r="F192" s="123"/>
    </row>
    <row r="193" spans="1:6" s="110" customFormat="1" ht="165.75">
      <c r="A193" s="268">
        <v>1</v>
      </c>
      <c r="B193" s="165" t="s">
        <v>412</v>
      </c>
      <c r="C193" s="145">
        <v>128.97</v>
      </c>
      <c r="D193" s="162" t="s">
        <v>71</v>
      </c>
      <c r="E193" s="123"/>
      <c r="F193" s="123">
        <f>C193*E193</f>
        <v>0</v>
      </c>
    </row>
    <row r="194" spans="1:6" s="110" customFormat="1" ht="12.75">
      <c r="A194" s="268"/>
      <c r="B194" s="165"/>
      <c r="C194" s="237"/>
      <c r="D194" s="162"/>
      <c r="E194" s="123"/>
      <c r="F194" s="123"/>
    </row>
    <row r="195" spans="1:6" s="110" customFormat="1" ht="165.75">
      <c r="A195" s="268">
        <v>2</v>
      </c>
      <c r="B195" s="165" t="s">
        <v>413</v>
      </c>
      <c r="C195" s="145">
        <v>69.97</v>
      </c>
      <c r="D195" s="162" t="s">
        <v>71</v>
      </c>
      <c r="E195" s="123"/>
      <c r="F195" s="123">
        <f aca="true" t="shared" si="5" ref="F195:F222">C195*E195</f>
        <v>0</v>
      </c>
    </row>
    <row r="196" spans="1:6" s="110" customFormat="1" ht="12.75">
      <c r="A196" s="268"/>
      <c r="B196" s="165"/>
      <c r="C196" s="145"/>
      <c r="D196" s="162"/>
      <c r="E196" s="123"/>
      <c r="F196" s="123"/>
    </row>
    <row r="197" spans="1:6" s="110" customFormat="1" ht="165.75">
      <c r="A197" s="268">
        <v>3</v>
      </c>
      <c r="B197" s="165" t="s">
        <v>414</v>
      </c>
      <c r="C197" s="145">
        <v>177.23</v>
      </c>
      <c r="D197" s="162" t="s">
        <v>71</v>
      </c>
      <c r="E197" s="123"/>
      <c r="F197" s="123">
        <f t="shared" si="5"/>
        <v>0</v>
      </c>
    </row>
    <row r="198" spans="1:6" s="110" customFormat="1" ht="12.75">
      <c r="A198" s="268"/>
      <c r="B198" s="165"/>
      <c r="C198" s="145"/>
      <c r="D198" s="162"/>
      <c r="E198" s="123"/>
      <c r="F198" s="123"/>
    </row>
    <row r="199" spans="1:6" s="110" customFormat="1" ht="165.75">
      <c r="A199" s="268">
        <v>4</v>
      </c>
      <c r="B199" s="165" t="s">
        <v>415</v>
      </c>
      <c r="C199" s="145">
        <v>52.8</v>
      </c>
      <c r="D199" s="162" t="s">
        <v>77</v>
      </c>
      <c r="E199" s="123"/>
      <c r="F199" s="123">
        <f t="shared" si="5"/>
        <v>0</v>
      </c>
    </row>
    <row r="200" spans="1:6" s="110" customFormat="1" ht="12.75">
      <c r="A200" s="268"/>
      <c r="B200" s="165"/>
      <c r="C200" s="145"/>
      <c r="D200" s="162"/>
      <c r="E200" s="123"/>
      <c r="F200" s="123"/>
    </row>
    <row r="201" spans="1:6" s="110" customFormat="1" ht="127.5">
      <c r="A201" s="268">
        <v>5</v>
      </c>
      <c r="B201" s="165" t="s">
        <v>416</v>
      </c>
      <c r="C201" s="145">
        <v>47.55</v>
      </c>
      <c r="D201" s="162" t="s">
        <v>71</v>
      </c>
      <c r="E201" s="123"/>
      <c r="F201" s="123">
        <f t="shared" si="5"/>
        <v>0</v>
      </c>
    </row>
    <row r="202" spans="1:6" s="110" customFormat="1" ht="12.75">
      <c r="A202" s="268"/>
      <c r="B202" s="165"/>
      <c r="C202" s="145"/>
      <c r="D202" s="162"/>
      <c r="E202" s="123"/>
      <c r="F202" s="123"/>
    </row>
    <row r="203" spans="1:6" s="110" customFormat="1" ht="114.75">
      <c r="A203" s="268">
        <v>6</v>
      </c>
      <c r="B203" s="165" t="s">
        <v>417</v>
      </c>
      <c r="C203" s="145">
        <v>384.3</v>
      </c>
      <c r="D203" s="162" t="s">
        <v>71</v>
      </c>
      <c r="E203" s="123"/>
      <c r="F203" s="123">
        <f t="shared" si="5"/>
        <v>0</v>
      </c>
    </row>
    <row r="204" spans="1:6" s="110" customFormat="1" ht="12.75">
      <c r="A204" s="268"/>
      <c r="B204" s="165"/>
      <c r="C204" s="145"/>
      <c r="D204" s="162"/>
      <c r="E204" s="123"/>
      <c r="F204" s="123"/>
    </row>
    <row r="205" spans="1:6" s="110" customFormat="1" ht="165.75">
      <c r="A205" s="268">
        <v>7</v>
      </c>
      <c r="B205" s="165" t="s">
        <v>418</v>
      </c>
      <c r="C205" s="145">
        <v>309.04</v>
      </c>
      <c r="D205" s="162" t="s">
        <v>71</v>
      </c>
      <c r="E205" s="123"/>
      <c r="F205" s="123">
        <f t="shared" si="5"/>
        <v>0</v>
      </c>
    </row>
    <row r="206" spans="1:6" s="110" customFormat="1" ht="12.75">
      <c r="A206" s="268"/>
      <c r="B206" s="165"/>
      <c r="C206" s="145"/>
      <c r="D206" s="162"/>
      <c r="E206" s="123"/>
      <c r="F206" s="123"/>
    </row>
    <row r="207" spans="1:6" s="110" customFormat="1" ht="114.75">
      <c r="A207" s="268">
        <v>8</v>
      </c>
      <c r="B207" s="165" t="s">
        <v>419</v>
      </c>
      <c r="C207" s="145">
        <v>220.93</v>
      </c>
      <c r="D207" s="162" t="s">
        <v>71</v>
      </c>
      <c r="E207" s="123"/>
      <c r="F207" s="123">
        <f t="shared" si="5"/>
        <v>0</v>
      </c>
    </row>
    <row r="208" spans="1:6" s="110" customFormat="1" ht="12.75">
      <c r="A208" s="268"/>
      <c r="B208" s="165"/>
      <c r="C208" s="145"/>
      <c r="D208" s="162"/>
      <c r="E208" s="123"/>
      <c r="F208" s="123"/>
    </row>
    <row r="209" spans="1:6" s="110" customFormat="1" ht="38.25">
      <c r="A209" s="268">
        <v>9</v>
      </c>
      <c r="B209" s="165" t="s">
        <v>420</v>
      </c>
      <c r="C209" s="145">
        <v>43.83</v>
      </c>
      <c r="D209" s="162" t="s">
        <v>71</v>
      </c>
      <c r="E209" s="123"/>
      <c r="F209" s="123">
        <f t="shared" si="5"/>
        <v>0</v>
      </c>
    </row>
    <row r="210" spans="1:6" s="110" customFormat="1" ht="12.75">
      <c r="A210" s="268"/>
      <c r="B210" s="165"/>
      <c r="C210" s="145"/>
      <c r="D210" s="162"/>
      <c r="E210" s="123"/>
      <c r="F210" s="123"/>
    </row>
    <row r="211" spans="1:6" s="110" customFormat="1" ht="51">
      <c r="A211" s="268">
        <v>10</v>
      </c>
      <c r="B211" s="165" t="s">
        <v>421</v>
      </c>
      <c r="C211" s="145">
        <v>2.73</v>
      </c>
      <c r="D211" s="162" t="s">
        <v>71</v>
      </c>
      <c r="E211" s="123"/>
      <c r="F211" s="123">
        <f t="shared" si="5"/>
        <v>0</v>
      </c>
    </row>
    <row r="212" spans="1:6" s="110" customFormat="1" ht="12.75">
      <c r="A212" s="268"/>
      <c r="B212" s="165"/>
      <c r="C212" s="145"/>
      <c r="D212" s="162"/>
      <c r="E212" s="123"/>
      <c r="F212" s="123"/>
    </row>
    <row r="213" spans="1:6" s="110" customFormat="1" ht="25.5">
      <c r="A213" s="268">
        <v>11</v>
      </c>
      <c r="B213" s="165" t="s">
        <v>422</v>
      </c>
      <c r="C213" s="145">
        <v>1006.49</v>
      </c>
      <c r="D213" s="162" t="s">
        <v>71</v>
      </c>
      <c r="E213" s="123"/>
      <c r="F213" s="123">
        <f t="shared" si="5"/>
        <v>0</v>
      </c>
    </row>
    <row r="214" spans="1:6" s="110" customFormat="1" ht="12.75">
      <c r="A214" s="268"/>
      <c r="B214" s="165"/>
      <c r="C214" s="145"/>
      <c r="D214" s="162"/>
      <c r="E214" s="123"/>
      <c r="F214" s="123"/>
    </row>
    <row r="215" spans="1:6" s="110" customFormat="1" ht="12.75">
      <c r="A215" s="268"/>
      <c r="B215" s="166" t="s">
        <v>423</v>
      </c>
      <c r="C215" s="145"/>
      <c r="D215" s="162"/>
      <c r="E215" s="123"/>
      <c r="F215" s="123"/>
    </row>
    <row r="216" spans="1:6" s="110" customFormat="1" ht="102">
      <c r="A216" s="268">
        <v>12</v>
      </c>
      <c r="B216" s="165" t="s">
        <v>424</v>
      </c>
      <c r="C216" s="145"/>
      <c r="D216" s="162"/>
      <c r="E216" s="123"/>
      <c r="F216" s="123"/>
    </row>
    <row r="217" spans="1:6" s="110" customFormat="1" ht="12.75">
      <c r="A217" s="268"/>
      <c r="B217" s="165" t="s">
        <v>425</v>
      </c>
      <c r="C217" s="145">
        <v>1</v>
      </c>
      <c r="D217" s="162" t="s">
        <v>73</v>
      </c>
      <c r="E217" s="123"/>
      <c r="F217" s="123">
        <f t="shared" si="5"/>
        <v>0</v>
      </c>
    </row>
    <row r="218" spans="1:6" s="110" customFormat="1" ht="12.75">
      <c r="A218" s="268"/>
      <c r="B218" s="165" t="s">
        <v>426</v>
      </c>
      <c r="C218" s="145">
        <v>1</v>
      </c>
      <c r="D218" s="162" t="s">
        <v>73</v>
      </c>
      <c r="E218" s="123"/>
      <c r="F218" s="123">
        <f t="shared" si="5"/>
        <v>0</v>
      </c>
    </row>
    <row r="219" spans="1:6" s="110" customFormat="1" ht="12.75">
      <c r="A219" s="268"/>
      <c r="B219" s="167"/>
      <c r="C219" s="145"/>
      <c r="D219" s="162"/>
      <c r="E219" s="123"/>
      <c r="F219" s="123"/>
    </row>
    <row r="220" spans="1:6" s="110" customFormat="1" ht="89.25">
      <c r="A220" s="268">
        <v>13</v>
      </c>
      <c r="B220" s="165" t="s">
        <v>427</v>
      </c>
      <c r="C220" s="145"/>
      <c r="D220" s="162"/>
      <c r="E220" s="123"/>
      <c r="F220" s="123"/>
    </row>
    <row r="221" spans="1:6" s="110" customFormat="1" ht="12.75">
      <c r="A221" s="268"/>
      <c r="B221" s="165" t="s">
        <v>428</v>
      </c>
      <c r="C221" s="145">
        <v>1</v>
      </c>
      <c r="D221" s="162" t="s">
        <v>73</v>
      </c>
      <c r="E221" s="123"/>
      <c r="F221" s="123">
        <f t="shared" si="5"/>
        <v>0</v>
      </c>
    </row>
    <row r="222" spans="1:6" s="110" customFormat="1" ht="12.75">
      <c r="A222" s="268"/>
      <c r="B222" s="165" t="s">
        <v>429</v>
      </c>
      <c r="C222" s="145">
        <v>1</v>
      </c>
      <c r="D222" s="162" t="s">
        <v>73</v>
      </c>
      <c r="E222" s="123"/>
      <c r="F222" s="123">
        <f t="shared" si="5"/>
        <v>0</v>
      </c>
    </row>
    <row r="223" spans="1:6" ht="12.75">
      <c r="A223" s="268"/>
      <c r="B223" s="165"/>
      <c r="C223" s="145"/>
      <c r="D223" s="162"/>
      <c r="E223" s="123"/>
      <c r="F223" s="123"/>
    </row>
    <row r="224" spans="1:6" s="106" customFormat="1" ht="12.75">
      <c r="A224" s="272">
        <v>226</v>
      </c>
      <c r="B224" s="152" t="s">
        <v>430</v>
      </c>
      <c r="C224" s="124"/>
      <c r="D224" s="221"/>
      <c r="E224" s="126"/>
      <c r="F224" s="127">
        <f>SUM(F192:F223)</f>
        <v>0</v>
      </c>
    </row>
    <row r="225" spans="1:6" s="110" customFormat="1" ht="12.75">
      <c r="A225" s="268"/>
      <c r="B225" s="155"/>
      <c r="C225" s="161"/>
      <c r="D225" s="113"/>
      <c r="E225" s="114"/>
      <c r="F225" s="114"/>
    </row>
    <row r="226" spans="1:6" s="110" customFormat="1" ht="12.75">
      <c r="A226" s="268"/>
      <c r="B226" s="155"/>
      <c r="C226" s="161"/>
      <c r="D226" s="113"/>
      <c r="E226" s="114"/>
      <c r="F226" s="114"/>
    </row>
    <row r="227" spans="1:6" s="110" customFormat="1" ht="12.75">
      <c r="A227" s="271" t="s">
        <v>50</v>
      </c>
      <c r="B227" s="154" t="s">
        <v>302</v>
      </c>
      <c r="C227" s="134"/>
      <c r="D227" s="135"/>
      <c r="E227" s="136"/>
      <c r="F227" s="136"/>
    </row>
    <row r="228" spans="1:6" s="110" customFormat="1" ht="12.75">
      <c r="A228" s="268"/>
      <c r="B228" s="149"/>
      <c r="C228" s="158"/>
      <c r="D228" s="210"/>
      <c r="E228" s="123"/>
      <c r="F228" s="123"/>
    </row>
    <row r="229" spans="1:6" s="110" customFormat="1" ht="63.75">
      <c r="A229" s="268">
        <v>1</v>
      </c>
      <c r="B229" s="159" t="s">
        <v>431</v>
      </c>
      <c r="C229" s="145">
        <v>388.05</v>
      </c>
      <c r="D229" s="162" t="s">
        <v>71</v>
      </c>
      <c r="E229" s="123"/>
      <c r="F229" s="123">
        <f aca="true" t="shared" si="6" ref="F229:F237">C229*E229</f>
        <v>0</v>
      </c>
    </row>
    <row r="230" spans="1:6" s="110" customFormat="1" ht="12.75">
      <c r="A230" s="268"/>
      <c r="B230" s="159"/>
      <c r="C230" s="145"/>
      <c r="D230" s="162"/>
      <c r="E230" s="123"/>
      <c r="F230" s="123"/>
    </row>
    <row r="231" spans="1:6" s="110" customFormat="1" ht="63.75">
      <c r="A231" s="268">
        <v>2</v>
      </c>
      <c r="B231" s="159" t="s">
        <v>432</v>
      </c>
      <c r="C231" s="145">
        <v>1438.32</v>
      </c>
      <c r="D231" s="162" t="s">
        <v>71</v>
      </c>
      <c r="E231" s="123"/>
      <c r="F231" s="123">
        <f t="shared" si="6"/>
        <v>0</v>
      </c>
    </row>
    <row r="232" spans="1:6" s="110" customFormat="1" ht="12.75">
      <c r="A232" s="268"/>
      <c r="B232" s="159"/>
      <c r="C232" s="145"/>
      <c r="D232" s="162"/>
      <c r="E232" s="123"/>
      <c r="F232" s="123"/>
    </row>
    <row r="233" spans="1:6" s="110" customFormat="1" ht="51">
      <c r="A233" s="268">
        <v>3</v>
      </c>
      <c r="B233" s="159" t="s">
        <v>433</v>
      </c>
      <c r="C233" s="145">
        <v>37.09</v>
      </c>
      <c r="D233" s="162" t="s">
        <v>71</v>
      </c>
      <c r="E233" s="123"/>
      <c r="F233" s="123">
        <f t="shared" si="6"/>
        <v>0</v>
      </c>
    </row>
    <row r="234" spans="1:6" s="110" customFormat="1" ht="12.75">
      <c r="A234" s="268"/>
      <c r="B234" s="159"/>
      <c r="C234" s="145"/>
      <c r="D234" s="162"/>
      <c r="E234" s="123"/>
      <c r="F234" s="123"/>
    </row>
    <row r="235" spans="1:6" s="110" customFormat="1" ht="51">
      <c r="A235" s="268">
        <v>4</v>
      </c>
      <c r="B235" s="159" t="s">
        <v>434</v>
      </c>
      <c r="C235" s="145">
        <v>64.4</v>
      </c>
      <c r="D235" s="162" t="s">
        <v>71</v>
      </c>
      <c r="E235" s="123"/>
      <c r="F235" s="123">
        <f t="shared" si="6"/>
        <v>0</v>
      </c>
    </row>
    <row r="236" spans="1:6" s="110" customFormat="1" ht="12.75">
      <c r="A236" s="268"/>
      <c r="B236" s="159"/>
      <c r="C236" s="145"/>
      <c r="D236" s="162"/>
      <c r="E236" s="123"/>
      <c r="F236" s="123"/>
    </row>
    <row r="237" spans="1:6" s="110" customFormat="1" ht="63.75">
      <c r="A237" s="268">
        <v>5</v>
      </c>
      <c r="B237" s="159" t="s">
        <v>435</v>
      </c>
      <c r="C237" s="145">
        <v>27.2</v>
      </c>
      <c r="D237" s="162" t="s">
        <v>71</v>
      </c>
      <c r="E237" s="123"/>
      <c r="F237" s="123">
        <f t="shared" si="6"/>
        <v>0</v>
      </c>
    </row>
    <row r="238" spans="1:6" s="110" customFormat="1" ht="12.75">
      <c r="A238" s="268"/>
      <c r="B238" s="159"/>
      <c r="C238" s="145"/>
      <c r="D238" s="137"/>
      <c r="E238" s="123"/>
      <c r="F238" s="123"/>
    </row>
    <row r="239" spans="1:6" s="106" customFormat="1" ht="12.75">
      <c r="A239" s="272">
        <v>241</v>
      </c>
      <c r="B239" s="152" t="s">
        <v>436</v>
      </c>
      <c r="C239" s="124"/>
      <c r="D239" s="221"/>
      <c r="E239" s="126"/>
      <c r="F239" s="127">
        <f>SUM(F228:F238)</f>
        <v>0</v>
      </c>
    </row>
    <row r="240" spans="1:6" s="110" customFormat="1" ht="12.75">
      <c r="A240" s="268"/>
      <c r="B240" s="149"/>
      <c r="C240" s="158"/>
      <c r="D240" s="210"/>
      <c r="E240" s="123"/>
      <c r="F240" s="123"/>
    </row>
    <row r="241" spans="1:6" s="110" customFormat="1" ht="12.75">
      <c r="A241" s="268"/>
      <c r="B241" s="149"/>
      <c r="C241" s="158"/>
      <c r="D241" s="210"/>
      <c r="E241" s="123"/>
      <c r="F241" s="123"/>
    </row>
    <row r="242" spans="1:6" ht="12.75">
      <c r="A242" s="271" t="s">
        <v>52</v>
      </c>
      <c r="B242" s="154" t="s">
        <v>303</v>
      </c>
      <c r="C242" s="134"/>
      <c r="D242" s="135"/>
      <c r="E242" s="136"/>
      <c r="F242" s="136"/>
    </row>
    <row r="243" spans="1:6" ht="12.75">
      <c r="A243" s="268"/>
      <c r="B243" s="149"/>
      <c r="C243" s="158"/>
      <c r="D243" s="210"/>
      <c r="E243" s="123"/>
      <c r="F243" s="123"/>
    </row>
    <row r="244" spans="1:6" ht="204">
      <c r="A244" s="268">
        <v>1</v>
      </c>
      <c r="B244" s="150" t="s">
        <v>437</v>
      </c>
      <c r="C244" s="238">
        <v>524.42</v>
      </c>
      <c r="D244" s="162" t="s">
        <v>71</v>
      </c>
      <c r="E244" s="239"/>
      <c r="F244" s="123">
        <f aca="true" t="shared" si="7" ref="F244:F256">C244*E244</f>
        <v>0</v>
      </c>
    </row>
    <row r="245" spans="1:6" ht="12.75">
      <c r="A245" s="268"/>
      <c r="B245" s="150"/>
      <c r="C245" s="238"/>
      <c r="D245" s="240"/>
      <c r="E245" s="239"/>
      <c r="F245" s="123"/>
    </row>
    <row r="246" spans="1:6" ht="140.25">
      <c r="A246" s="268">
        <v>2</v>
      </c>
      <c r="B246" s="150" t="s">
        <v>438</v>
      </c>
      <c r="C246" s="238">
        <v>48.24</v>
      </c>
      <c r="D246" s="162" t="s">
        <v>71</v>
      </c>
      <c r="E246" s="239"/>
      <c r="F246" s="123">
        <f t="shared" si="7"/>
        <v>0</v>
      </c>
    </row>
    <row r="247" spans="1:6" ht="12.75">
      <c r="A247" s="268"/>
      <c r="B247" s="150"/>
      <c r="C247" s="238"/>
      <c r="D247" s="162"/>
      <c r="E247" s="239"/>
      <c r="F247" s="123"/>
    </row>
    <row r="248" spans="1:6" ht="204">
      <c r="A248" s="268">
        <v>3</v>
      </c>
      <c r="B248" s="150" t="s">
        <v>439</v>
      </c>
      <c r="C248" s="238">
        <v>9.04</v>
      </c>
      <c r="D248" s="162" t="s">
        <v>71</v>
      </c>
      <c r="E248" s="239"/>
      <c r="F248" s="123">
        <f t="shared" si="7"/>
        <v>0</v>
      </c>
    </row>
    <row r="249" spans="1:6" ht="12.75">
      <c r="A249" s="268"/>
      <c r="B249" s="150"/>
      <c r="C249" s="238"/>
      <c r="D249" s="162"/>
      <c r="E249" s="239"/>
      <c r="F249" s="123"/>
    </row>
    <row r="250" spans="1:6" ht="153">
      <c r="A250" s="268">
        <v>4</v>
      </c>
      <c r="B250" s="150" t="s">
        <v>440</v>
      </c>
      <c r="C250" s="238">
        <v>46.15</v>
      </c>
      <c r="D250" s="162" t="s">
        <v>71</v>
      </c>
      <c r="E250" s="239"/>
      <c r="F250" s="123">
        <f t="shared" si="7"/>
        <v>0</v>
      </c>
    </row>
    <row r="251" spans="1:6" ht="12.75">
      <c r="A251" s="268"/>
      <c r="B251" s="150"/>
      <c r="C251" s="238"/>
      <c r="D251" s="162"/>
      <c r="E251" s="239"/>
      <c r="F251" s="123"/>
    </row>
    <row r="252" spans="1:6" ht="153">
      <c r="A252" s="268">
        <v>5</v>
      </c>
      <c r="B252" s="150" t="s">
        <v>441</v>
      </c>
      <c r="C252" s="238">
        <v>57.959999999999994</v>
      </c>
      <c r="D252" s="162" t="s">
        <v>71</v>
      </c>
      <c r="E252" s="239"/>
      <c r="F252" s="123">
        <f t="shared" si="7"/>
        <v>0</v>
      </c>
    </row>
    <row r="253" spans="1:6" ht="12.75">
      <c r="A253" s="268"/>
      <c r="B253" s="150"/>
      <c r="C253" s="238"/>
      <c r="D253" s="162"/>
      <c r="E253" s="239"/>
      <c r="F253" s="123"/>
    </row>
    <row r="254" spans="1:6" ht="204">
      <c r="A254" s="268">
        <v>6</v>
      </c>
      <c r="B254" s="150" t="s">
        <v>442</v>
      </c>
      <c r="C254" s="238">
        <v>195.13</v>
      </c>
      <c r="D254" s="162" t="s">
        <v>71</v>
      </c>
      <c r="E254" s="239"/>
      <c r="F254" s="123">
        <f t="shared" si="7"/>
        <v>0</v>
      </c>
    </row>
    <row r="255" spans="1:6" ht="12.75">
      <c r="A255" s="268"/>
      <c r="B255" s="150"/>
      <c r="C255" s="238"/>
      <c r="D255" s="162"/>
      <c r="E255" s="239"/>
      <c r="F255" s="123"/>
    </row>
    <row r="256" spans="1:6" ht="63.75">
      <c r="A256" s="268">
        <v>7</v>
      </c>
      <c r="B256" s="150" t="s">
        <v>443</v>
      </c>
      <c r="C256" s="238">
        <v>41.917500000000004</v>
      </c>
      <c r="D256" s="162" t="s">
        <v>71</v>
      </c>
      <c r="E256" s="239"/>
      <c r="F256" s="123">
        <f t="shared" si="7"/>
        <v>0</v>
      </c>
    </row>
    <row r="257" spans="1:6" s="26" customFormat="1" ht="12.75">
      <c r="A257" s="268"/>
      <c r="B257" s="150"/>
      <c r="C257" s="238"/>
      <c r="D257" s="240"/>
      <c r="E257" s="239"/>
      <c r="F257" s="118"/>
    </row>
    <row r="258" spans="1:6" s="106" customFormat="1" ht="12.75">
      <c r="A258" s="272">
        <v>260</v>
      </c>
      <c r="B258" s="152" t="s">
        <v>444</v>
      </c>
      <c r="C258" s="124"/>
      <c r="D258" s="221"/>
      <c r="E258" s="126"/>
      <c r="F258" s="127">
        <f>SUM(F243:F257)</f>
        <v>0</v>
      </c>
    </row>
    <row r="259" spans="1:6" s="26" customFormat="1" ht="12.75">
      <c r="A259" s="268"/>
      <c r="B259" s="150"/>
      <c r="C259" s="168"/>
      <c r="D259" s="120"/>
      <c r="E259" s="118"/>
      <c r="F259" s="118"/>
    </row>
    <row r="260" spans="1:6" ht="12.75">
      <c r="A260" s="271" t="s">
        <v>54</v>
      </c>
      <c r="B260" s="154" t="s">
        <v>304</v>
      </c>
      <c r="C260" s="134"/>
      <c r="D260" s="135"/>
      <c r="E260" s="136"/>
      <c r="F260" s="136"/>
    </row>
    <row r="261" spans="1:6" ht="12.75">
      <c r="A261" s="268"/>
      <c r="F261" s="123"/>
    </row>
    <row r="262" spans="1:6" ht="25.5">
      <c r="A262" s="268">
        <v>1</v>
      </c>
      <c r="B262" s="159" t="s">
        <v>445</v>
      </c>
      <c r="F262" s="123"/>
    </row>
    <row r="263" spans="1:6" ht="12.75">
      <c r="A263" s="268"/>
      <c r="B263" s="159" t="s">
        <v>446</v>
      </c>
      <c r="C263" s="226">
        <v>6</v>
      </c>
      <c r="D263" s="137" t="s">
        <v>73</v>
      </c>
      <c r="F263" s="123">
        <f>C263*E263</f>
        <v>0</v>
      </c>
    </row>
    <row r="264" spans="1:6" ht="12.75">
      <c r="A264" s="268"/>
      <c r="B264" s="159" t="s">
        <v>447</v>
      </c>
      <c r="C264" s="226">
        <v>1</v>
      </c>
      <c r="D264" s="137" t="s">
        <v>73</v>
      </c>
      <c r="F264" s="123">
        <f>C264*E264</f>
        <v>0</v>
      </c>
    </row>
    <row r="265" spans="1:6" ht="12.75">
      <c r="A265" s="268"/>
      <c r="B265" s="164"/>
      <c r="F265" s="123"/>
    </row>
    <row r="266" spans="1:6" ht="38.25">
      <c r="A266" s="268">
        <v>2</v>
      </c>
      <c r="B266" s="159" t="s">
        <v>448</v>
      </c>
      <c r="C266" s="226">
        <v>1</v>
      </c>
      <c r="D266" s="137" t="s">
        <v>289</v>
      </c>
      <c r="F266" s="123">
        <f>C266*E266</f>
        <v>0</v>
      </c>
    </row>
    <row r="267" spans="1:6" ht="12.75">
      <c r="A267" s="268"/>
      <c r="B267" s="164"/>
      <c r="F267" s="123"/>
    </row>
    <row r="268" spans="1:6" s="106" customFormat="1" ht="12.75">
      <c r="A268" s="272">
        <v>270</v>
      </c>
      <c r="B268" s="152" t="s">
        <v>449</v>
      </c>
      <c r="C268" s="124"/>
      <c r="D268" s="221"/>
      <c r="E268" s="126"/>
      <c r="F268" s="127">
        <f>SUM(F261:F267)</f>
        <v>0</v>
      </c>
    </row>
    <row r="269" ht="12.75">
      <c r="A269" s="268"/>
    </row>
    <row r="270" ht="12.75">
      <c r="A270" s="268"/>
    </row>
    <row r="271" spans="1:6" ht="12.75">
      <c r="A271" s="271" t="s">
        <v>305</v>
      </c>
      <c r="B271" s="154" t="s">
        <v>306</v>
      </c>
      <c r="C271" s="134"/>
      <c r="D271" s="135"/>
      <c r="E271" s="136"/>
      <c r="F271" s="136"/>
    </row>
    <row r="272" spans="1:6" ht="12.75">
      <c r="A272" s="268"/>
      <c r="C272" s="145"/>
      <c r="E272" s="123"/>
      <c r="F272" s="123"/>
    </row>
    <row r="273" spans="1:6" ht="63.75">
      <c r="A273" s="268">
        <v>1</v>
      </c>
      <c r="B273" s="159" t="s">
        <v>450</v>
      </c>
      <c r="C273" s="226">
        <v>1</v>
      </c>
      <c r="D273" s="137" t="s">
        <v>289</v>
      </c>
      <c r="E273" s="123"/>
      <c r="F273" s="123">
        <f aca="true" t="shared" si="8" ref="F273:F279">C273*E273</f>
        <v>0</v>
      </c>
    </row>
    <row r="274" spans="1:6" ht="12.75">
      <c r="A274" s="268"/>
      <c r="B274" s="159"/>
      <c r="E274" s="123"/>
      <c r="F274" s="123"/>
    </row>
    <row r="275" spans="1:6" ht="51">
      <c r="A275" s="268">
        <v>2</v>
      </c>
      <c r="B275" s="159" t="s">
        <v>451</v>
      </c>
      <c r="C275" s="226">
        <v>1</v>
      </c>
      <c r="D275" s="137" t="s">
        <v>289</v>
      </c>
      <c r="E275" s="123"/>
      <c r="F275" s="123">
        <f t="shared" si="8"/>
        <v>0</v>
      </c>
    </row>
    <row r="276" spans="1:6" ht="12.75">
      <c r="A276" s="268"/>
      <c r="E276" s="123"/>
      <c r="F276" s="123"/>
    </row>
    <row r="277" spans="1:6" ht="51">
      <c r="A277" s="268">
        <v>3</v>
      </c>
      <c r="B277" s="169" t="s">
        <v>452</v>
      </c>
      <c r="C277" s="226">
        <v>1</v>
      </c>
      <c r="D277" s="170" t="s">
        <v>289</v>
      </c>
      <c r="E277" s="123"/>
      <c r="F277" s="123">
        <f t="shared" si="8"/>
        <v>0</v>
      </c>
    </row>
    <row r="278" spans="1:6" ht="12.75">
      <c r="A278" s="268"/>
      <c r="B278" s="169"/>
      <c r="D278" s="170"/>
      <c r="E278" s="123"/>
      <c r="F278" s="123"/>
    </row>
    <row r="279" spans="1:6" ht="25.5">
      <c r="A279" s="268">
        <v>4</v>
      </c>
      <c r="B279" s="169" t="s">
        <v>453</v>
      </c>
      <c r="C279" s="226">
        <v>1</v>
      </c>
      <c r="D279" s="170" t="s">
        <v>289</v>
      </c>
      <c r="E279" s="123"/>
      <c r="F279" s="123">
        <f t="shared" si="8"/>
        <v>0</v>
      </c>
    </row>
    <row r="280" spans="1:6" ht="12.75">
      <c r="A280" s="268"/>
      <c r="B280" s="150"/>
      <c r="C280" s="238"/>
      <c r="D280" s="240"/>
      <c r="E280" s="239"/>
      <c r="F280" s="123"/>
    </row>
    <row r="281" spans="1:6" s="106" customFormat="1" ht="12.75">
      <c r="A281" s="272">
        <v>283</v>
      </c>
      <c r="B281" s="152" t="s">
        <v>454</v>
      </c>
      <c r="C281" s="124"/>
      <c r="D281" s="221"/>
      <c r="E281" s="126"/>
      <c r="F281" s="127">
        <f>SUM(F272:F280)</f>
        <v>0</v>
      </c>
    </row>
    <row r="282" ht="12.75">
      <c r="A282" s="268"/>
    </row>
    <row r="283" spans="1:6" ht="12.75">
      <c r="A283" s="268"/>
      <c r="C283" s="145"/>
      <c r="E283" s="231"/>
      <c r="F283" s="232"/>
    </row>
    <row r="284" spans="1:6" ht="12.75">
      <c r="A284" s="268"/>
      <c r="C284" s="145"/>
      <c r="E284" s="232"/>
      <c r="F284" s="232"/>
    </row>
  </sheetData>
  <sheetProtection selectLockedCells="1" selectUnlockedCells="1"/>
  <printOptions/>
  <pageMargins left="0.7086614173228347" right="0.35433070866141736" top="0.984251968503937" bottom="0.7480314960629921" header="0.5118110236220472" footer="0.31496062992125984"/>
  <pageSetup horizontalDpi="300" verticalDpi="300" orientation="portrait" paperSize="9" scale="96" r:id="rId1"/>
  <headerFooter alignWithMargins="0">
    <oddFooter>&amp;R&amp;"Calibri,Navadno"&amp;11&amp;P</oddFooter>
  </headerFooter>
  <rowBreaks count="4" manualBreakCount="4">
    <brk id="30" max="255" man="1"/>
    <brk id="55" max="255" man="1"/>
    <brk id="144" max="255" man="1"/>
    <brk id="168" max="255" man="1"/>
  </rowBreaks>
</worksheet>
</file>

<file path=xl/worksheets/sheet6.xml><?xml version="1.0" encoding="utf-8"?>
<worksheet xmlns="http://schemas.openxmlformats.org/spreadsheetml/2006/main" xmlns:r="http://schemas.openxmlformats.org/officeDocument/2006/relationships">
  <dimension ref="A2:F301"/>
  <sheetViews>
    <sheetView zoomScalePageLayoutView="0" workbookViewId="0" topLeftCell="A1">
      <selection activeCell="A23" sqref="A23:IV23"/>
    </sheetView>
  </sheetViews>
  <sheetFormatPr defaultColWidth="9.140625" defaultRowHeight="12.75"/>
  <cols>
    <col min="1" max="1" width="6.7109375" style="263" customWidth="1"/>
    <col min="2" max="2" width="51.00390625" style="171" customWidth="1"/>
    <col min="3" max="3" width="12.8515625" style="172" customWidth="1"/>
    <col min="4" max="4" width="6.7109375" style="173" customWidth="1"/>
    <col min="5" max="5" width="12.8515625" style="174" customWidth="1"/>
    <col min="6" max="6" width="15.8515625" style="174" customWidth="1"/>
    <col min="7" max="16384" width="9.140625" style="106" customWidth="1"/>
  </cols>
  <sheetData>
    <row r="2" spans="1:6" s="179" customFormat="1" ht="15.75">
      <c r="A2" s="254" t="s">
        <v>455</v>
      </c>
      <c r="B2" s="175" t="s">
        <v>456</v>
      </c>
      <c r="C2" s="176"/>
      <c r="D2" s="177"/>
      <c r="E2" s="178"/>
      <c r="F2" s="178"/>
    </row>
    <row r="3" spans="1:6" ht="12.75">
      <c r="A3" s="255"/>
      <c r="B3" s="180"/>
      <c r="C3" s="181"/>
      <c r="D3" s="182"/>
      <c r="E3" s="183"/>
      <c r="F3" s="129"/>
    </row>
    <row r="4" spans="1:6" ht="12.75">
      <c r="A4" s="256"/>
      <c r="B4" s="155"/>
      <c r="C4" s="30"/>
      <c r="D4" s="103"/>
      <c r="E4" s="185"/>
      <c r="F4" s="186"/>
    </row>
    <row r="5" spans="1:6" ht="12.75">
      <c r="A5" s="257" t="s">
        <v>36</v>
      </c>
      <c r="B5" s="150" t="s">
        <v>457</v>
      </c>
      <c r="C5" s="30"/>
      <c r="D5" s="103"/>
      <c r="E5" s="104"/>
      <c r="F5" s="105">
        <f>+F41</f>
        <v>0</v>
      </c>
    </row>
    <row r="6" spans="1:6" ht="12.75">
      <c r="A6" s="257" t="s">
        <v>38</v>
      </c>
      <c r="B6" s="150" t="s">
        <v>39</v>
      </c>
      <c r="C6" s="30"/>
      <c r="D6" s="103"/>
      <c r="E6" s="104"/>
      <c r="F6" s="105">
        <f>+F59</f>
        <v>0</v>
      </c>
    </row>
    <row r="7" spans="1:6" ht="12.75">
      <c r="A7" s="257" t="s">
        <v>40</v>
      </c>
      <c r="B7" s="150" t="s">
        <v>458</v>
      </c>
      <c r="C7" s="30"/>
      <c r="D7" s="103"/>
      <c r="E7" s="104"/>
      <c r="F7" s="105">
        <f>+F70</f>
        <v>0</v>
      </c>
    </row>
    <row r="8" spans="1:6" ht="12.75">
      <c r="A8" s="257" t="s">
        <v>42</v>
      </c>
      <c r="B8" s="150" t="s">
        <v>459</v>
      </c>
      <c r="C8" s="30"/>
      <c r="D8" s="103"/>
      <c r="E8" s="104"/>
      <c r="F8" s="105">
        <f>+F93</f>
        <v>0</v>
      </c>
    </row>
    <row r="9" spans="1:6" ht="12.75">
      <c r="A9" s="257" t="s">
        <v>44</v>
      </c>
      <c r="B9" s="150" t="s">
        <v>460</v>
      </c>
      <c r="C9" s="30"/>
      <c r="D9" s="103"/>
      <c r="E9" s="104"/>
      <c r="F9" s="105">
        <f>+F104</f>
        <v>0</v>
      </c>
    </row>
    <row r="10" spans="1:6" ht="12.75">
      <c r="A10" s="257" t="s">
        <v>46</v>
      </c>
      <c r="B10" s="150" t="s">
        <v>461</v>
      </c>
      <c r="C10" s="30"/>
      <c r="D10" s="103"/>
      <c r="E10" s="104"/>
      <c r="F10" s="105">
        <f>+F111</f>
        <v>0</v>
      </c>
    </row>
    <row r="11" spans="1:6" ht="12.75">
      <c r="A11" s="257" t="s">
        <v>48</v>
      </c>
      <c r="B11" s="150" t="s">
        <v>462</v>
      </c>
      <c r="C11" s="30"/>
      <c r="D11" s="103"/>
      <c r="E11" s="104"/>
      <c r="F11" s="105">
        <f>+F134</f>
        <v>0</v>
      </c>
    </row>
    <row r="12" spans="1:6" ht="12.75">
      <c r="A12" s="257" t="s">
        <v>50</v>
      </c>
      <c r="B12" s="150" t="s">
        <v>463</v>
      </c>
      <c r="C12" s="30"/>
      <c r="D12" s="103"/>
      <c r="E12" s="104"/>
      <c r="F12" s="105">
        <f>+F147</f>
        <v>0</v>
      </c>
    </row>
    <row r="13" spans="1:6" ht="12.75">
      <c r="A13" s="257" t="s">
        <v>52</v>
      </c>
      <c r="B13" s="150" t="s">
        <v>464</v>
      </c>
      <c r="C13" s="30"/>
      <c r="D13" s="103"/>
      <c r="E13" s="104"/>
      <c r="F13" s="105">
        <f>+F164</f>
        <v>0</v>
      </c>
    </row>
    <row r="14" spans="1:6" ht="12.75">
      <c r="A14" s="257" t="s">
        <v>54</v>
      </c>
      <c r="B14" s="150" t="s">
        <v>465</v>
      </c>
      <c r="C14" s="30"/>
      <c r="D14" s="103"/>
      <c r="E14" s="104"/>
      <c r="F14" s="105">
        <f>+F173</f>
        <v>0</v>
      </c>
    </row>
    <row r="15" spans="1:6" ht="12.75">
      <c r="A15" s="256"/>
      <c r="B15" s="155"/>
      <c r="C15" s="30"/>
      <c r="D15" s="103"/>
      <c r="E15" s="186"/>
      <c r="F15" s="186"/>
    </row>
    <row r="16" spans="1:6" ht="12.75">
      <c r="A16" s="253"/>
      <c r="B16" s="152" t="s">
        <v>466</v>
      </c>
      <c r="C16" s="124"/>
      <c r="D16" s="125"/>
      <c r="E16" s="127"/>
      <c r="F16" s="127">
        <f>SUM(F5:F15)</f>
        <v>0</v>
      </c>
    </row>
    <row r="17" spans="1:6" ht="12.75">
      <c r="A17" s="256"/>
      <c r="B17" s="155"/>
      <c r="C17" s="30"/>
      <c r="D17" s="103"/>
      <c r="E17" s="186"/>
      <c r="F17" s="186"/>
    </row>
    <row r="18" spans="1:6" ht="12.75">
      <c r="A18" s="256"/>
      <c r="B18" s="155"/>
      <c r="C18" s="30"/>
      <c r="D18" s="103"/>
      <c r="E18" s="186"/>
      <c r="F18" s="186"/>
    </row>
    <row r="19" spans="1:6" ht="12.75">
      <c r="A19" s="256"/>
      <c r="B19" s="155"/>
      <c r="C19" s="30"/>
      <c r="D19" s="103"/>
      <c r="E19" s="186"/>
      <c r="F19" s="186"/>
    </row>
    <row r="20" spans="1:6" ht="12.75">
      <c r="A20" s="256"/>
      <c r="B20" s="155" t="s">
        <v>56</v>
      </c>
      <c r="C20" s="30"/>
      <c r="D20" s="103"/>
      <c r="E20" s="186"/>
      <c r="F20" s="186"/>
    </row>
    <row r="21" spans="1:6" ht="25.5">
      <c r="A21" s="255"/>
      <c r="B21" s="180" t="s">
        <v>467</v>
      </c>
      <c r="C21" s="181"/>
      <c r="D21" s="182"/>
      <c r="E21" s="183"/>
      <c r="F21" s="129"/>
    </row>
    <row r="22" spans="1:6" s="190" customFormat="1" ht="12.75">
      <c r="A22" s="258"/>
      <c r="B22" s="188"/>
      <c r="C22" s="31"/>
      <c r="D22" s="189"/>
      <c r="E22" s="128"/>
      <c r="F22" s="128"/>
    </row>
    <row r="23" spans="1:6" s="65" customFormat="1" ht="12.75">
      <c r="A23" s="253" t="s">
        <v>520</v>
      </c>
      <c r="B23" s="192" t="s">
        <v>521</v>
      </c>
      <c r="C23" s="249" t="s">
        <v>31</v>
      </c>
      <c r="D23" s="250" t="s">
        <v>32</v>
      </c>
      <c r="E23" s="251" t="s">
        <v>33</v>
      </c>
      <c r="F23" s="252" t="s">
        <v>522</v>
      </c>
    </row>
    <row r="24" spans="1:6" s="190" customFormat="1" ht="12.75">
      <c r="A24" s="259" t="s">
        <v>36</v>
      </c>
      <c r="B24" s="154" t="s">
        <v>457</v>
      </c>
      <c r="C24" s="115"/>
      <c r="D24" s="116"/>
      <c r="E24" s="117"/>
      <c r="F24" s="117"/>
    </row>
    <row r="25" spans="1:6" s="190" customFormat="1" ht="12.75">
      <c r="A25" s="257"/>
      <c r="B25" s="155" t="s">
        <v>56</v>
      </c>
      <c r="C25" s="193"/>
      <c r="D25" s="194"/>
      <c r="E25" s="195"/>
      <c r="F25" s="105"/>
    </row>
    <row r="26" spans="1:6" s="190" customFormat="1" ht="63.75">
      <c r="A26" s="257"/>
      <c r="B26" s="150" t="s">
        <v>57</v>
      </c>
      <c r="C26" s="193"/>
      <c r="D26" s="194"/>
      <c r="E26" s="195"/>
      <c r="F26" s="105"/>
    </row>
    <row r="27" spans="1:6" s="190" customFormat="1" ht="51">
      <c r="A27" s="257"/>
      <c r="B27" s="150" t="s">
        <v>58</v>
      </c>
      <c r="C27" s="193"/>
      <c r="D27" s="194"/>
      <c r="E27" s="195"/>
      <c r="F27" s="105"/>
    </row>
    <row r="28" spans="1:6" s="190" customFormat="1" ht="12.75">
      <c r="A28" s="257"/>
      <c r="B28" s="150"/>
      <c r="C28" s="193"/>
      <c r="D28" s="194"/>
      <c r="E28" s="195"/>
      <c r="F28" s="105"/>
    </row>
    <row r="29" spans="1:6" ht="25.5">
      <c r="A29" s="257">
        <v>1</v>
      </c>
      <c r="B29" s="156" t="s">
        <v>468</v>
      </c>
      <c r="C29" s="193">
        <v>1874.75</v>
      </c>
      <c r="D29" s="103" t="s">
        <v>71</v>
      </c>
      <c r="E29" s="133"/>
      <c r="F29" s="105">
        <f aca="true" t="shared" si="0" ref="F29:F39">C29*E29</f>
        <v>0</v>
      </c>
    </row>
    <row r="30" spans="1:6" ht="12.75">
      <c r="A30" s="257"/>
      <c r="B30" s="156"/>
      <c r="C30" s="193"/>
      <c r="D30" s="103"/>
      <c r="E30" s="133"/>
      <c r="F30" s="105"/>
    </row>
    <row r="31" spans="1:6" ht="38.25">
      <c r="A31" s="257">
        <v>2</v>
      </c>
      <c r="B31" s="191" t="s">
        <v>59</v>
      </c>
      <c r="C31" s="193">
        <v>1</v>
      </c>
      <c r="D31" s="196" t="s">
        <v>289</v>
      </c>
      <c r="E31" s="133"/>
      <c r="F31" s="105">
        <f t="shared" si="0"/>
        <v>0</v>
      </c>
    </row>
    <row r="32" spans="1:6" ht="12.75">
      <c r="A32" s="257"/>
      <c r="B32" s="156"/>
      <c r="C32" s="193"/>
      <c r="D32" s="196"/>
      <c r="E32" s="133"/>
      <c r="F32" s="105"/>
    </row>
    <row r="33" spans="1:6" ht="12.75">
      <c r="A33" s="257">
        <v>3</v>
      </c>
      <c r="B33" s="156" t="s">
        <v>469</v>
      </c>
      <c r="C33" s="193">
        <v>1</v>
      </c>
      <c r="D33" s="196" t="s">
        <v>289</v>
      </c>
      <c r="E33" s="197"/>
      <c r="F33" s="105">
        <f t="shared" si="0"/>
        <v>0</v>
      </c>
    </row>
    <row r="34" spans="1:6" ht="12.75">
      <c r="A34" s="257"/>
      <c r="B34" s="156"/>
      <c r="C34" s="193"/>
      <c r="D34" s="196"/>
      <c r="E34" s="197"/>
      <c r="F34" s="105"/>
    </row>
    <row r="35" spans="1:6" ht="25.5">
      <c r="A35" s="257">
        <v>4</v>
      </c>
      <c r="B35" s="156" t="s">
        <v>470</v>
      </c>
      <c r="C35" s="193">
        <v>1</v>
      </c>
      <c r="D35" s="196" t="s">
        <v>289</v>
      </c>
      <c r="E35" s="133"/>
      <c r="F35" s="105">
        <f t="shared" si="0"/>
        <v>0</v>
      </c>
    </row>
    <row r="36" spans="1:6" ht="12.75">
      <c r="A36" s="257"/>
      <c r="B36" s="156"/>
      <c r="C36" s="193"/>
      <c r="D36" s="196"/>
      <c r="E36" s="133"/>
      <c r="F36" s="105"/>
    </row>
    <row r="37" spans="1:6" ht="63.75">
      <c r="A37" s="257">
        <v>5</v>
      </c>
      <c r="B37" s="191" t="s">
        <v>471</v>
      </c>
      <c r="C37" s="193">
        <v>1</v>
      </c>
      <c r="D37" s="196" t="s">
        <v>289</v>
      </c>
      <c r="E37" s="133"/>
      <c r="F37" s="105">
        <f t="shared" si="0"/>
        <v>0</v>
      </c>
    </row>
    <row r="38" spans="1:6" ht="12.75">
      <c r="A38" s="257"/>
      <c r="B38" s="150"/>
      <c r="C38" s="193"/>
      <c r="D38" s="196"/>
      <c r="E38" s="133"/>
      <c r="F38" s="105"/>
    </row>
    <row r="39" spans="1:6" ht="191.25">
      <c r="A39" s="257">
        <v>6</v>
      </c>
      <c r="B39" s="150" t="s">
        <v>472</v>
      </c>
      <c r="C39" s="193">
        <v>1</v>
      </c>
      <c r="D39" s="196" t="s">
        <v>289</v>
      </c>
      <c r="E39" s="133"/>
      <c r="F39" s="105">
        <f t="shared" si="0"/>
        <v>0</v>
      </c>
    </row>
    <row r="40" spans="1:6" ht="12.75">
      <c r="A40" s="257"/>
      <c r="B40" s="130"/>
      <c r="C40" s="131"/>
      <c r="D40" s="132"/>
      <c r="E40" s="133"/>
      <c r="F40" s="105"/>
    </row>
    <row r="41" spans="1:6" ht="12.75">
      <c r="A41" s="260">
        <v>42</v>
      </c>
      <c r="B41" s="152" t="s">
        <v>473</v>
      </c>
      <c r="C41" s="124"/>
      <c r="D41" s="125"/>
      <c r="E41" s="126"/>
      <c r="F41" s="127">
        <f>SUM(F23:F40)</f>
        <v>0</v>
      </c>
    </row>
    <row r="42" spans="1:6" ht="12.75">
      <c r="A42" s="256"/>
      <c r="B42" s="155"/>
      <c r="C42" s="30"/>
      <c r="D42" s="103"/>
      <c r="E42" s="128"/>
      <c r="F42" s="129"/>
    </row>
    <row r="43" spans="1:6" ht="12.75">
      <c r="A43" s="256"/>
      <c r="B43" s="130"/>
      <c r="C43" s="131"/>
      <c r="D43" s="132"/>
      <c r="E43" s="133"/>
      <c r="F43" s="133"/>
    </row>
    <row r="44" spans="1:6" s="65" customFormat="1" ht="12.75">
      <c r="A44" s="259" t="s">
        <v>38</v>
      </c>
      <c r="B44" s="154" t="s">
        <v>39</v>
      </c>
      <c r="C44" s="115"/>
      <c r="D44" s="116"/>
      <c r="E44" s="117"/>
      <c r="F44" s="117"/>
    </row>
    <row r="45" spans="1:6" s="65" customFormat="1" ht="12.75">
      <c r="A45" s="257"/>
      <c r="B45" s="155"/>
      <c r="C45" s="66"/>
      <c r="D45" s="120"/>
      <c r="E45" s="128"/>
      <c r="F45" s="128"/>
    </row>
    <row r="46" spans="1:6" s="65" customFormat="1" ht="12.75">
      <c r="A46" s="257"/>
      <c r="B46" s="155" t="s">
        <v>56</v>
      </c>
      <c r="C46" s="66"/>
      <c r="D46" s="120"/>
      <c r="E46" s="128"/>
      <c r="F46" s="105"/>
    </row>
    <row r="47" spans="1:6" s="65" customFormat="1" ht="267.75">
      <c r="A47" s="257"/>
      <c r="B47" s="150" t="s">
        <v>474</v>
      </c>
      <c r="C47" s="66"/>
      <c r="D47" s="120"/>
      <c r="E47" s="128"/>
      <c r="F47" s="105"/>
    </row>
    <row r="48" spans="1:6" s="65" customFormat="1" ht="12.75">
      <c r="A48" s="257"/>
      <c r="B48" s="155"/>
      <c r="C48" s="66"/>
      <c r="D48" s="120"/>
      <c r="E48" s="128"/>
      <c r="F48" s="105"/>
    </row>
    <row r="49" spans="1:6" ht="25.5">
      <c r="A49" s="257">
        <v>1</v>
      </c>
      <c r="B49" s="156" t="s">
        <v>475</v>
      </c>
      <c r="C49" s="131">
        <v>1</v>
      </c>
      <c r="D49" s="196" t="s">
        <v>289</v>
      </c>
      <c r="E49" s="133"/>
      <c r="F49" s="105">
        <f aca="true" t="shared" si="1" ref="F49:F57">C49*E49</f>
        <v>0</v>
      </c>
    </row>
    <row r="50" spans="1:6" ht="12.75">
      <c r="A50" s="257"/>
      <c r="B50" s="198"/>
      <c r="C50" s="193"/>
      <c r="D50" s="196"/>
      <c r="E50" s="133"/>
      <c r="F50" s="105"/>
    </row>
    <row r="51" spans="1:6" ht="12.75">
      <c r="A51" s="257">
        <v>2</v>
      </c>
      <c r="B51" s="156" t="s">
        <v>476</v>
      </c>
      <c r="C51" s="131">
        <v>1</v>
      </c>
      <c r="D51" s="196" t="s">
        <v>289</v>
      </c>
      <c r="E51" s="133"/>
      <c r="F51" s="105">
        <f t="shared" si="1"/>
        <v>0</v>
      </c>
    </row>
    <row r="52" spans="1:6" ht="12.75">
      <c r="A52" s="257"/>
      <c r="B52" s="156"/>
      <c r="C52" s="31"/>
      <c r="D52" s="103"/>
      <c r="E52" s="133"/>
      <c r="F52" s="105"/>
    </row>
    <row r="53" spans="1:6" ht="14.25">
      <c r="A53" s="257">
        <v>3</v>
      </c>
      <c r="B53" s="156" t="s">
        <v>477</v>
      </c>
      <c r="C53" s="31">
        <v>475</v>
      </c>
      <c r="D53" s="103" t="s">
        <v>71</v>
      </c>
      <c r="E53" s="133"/>
      <c r="F53" s="105">
        <f t="shared" si="1"/>
        <v>0</v>
      </c>
    </row>
    <row r="54" spans="1:6" ht="12.75">
      <c r="A54" s="257"/>
      <c r="B54" s="156"/>
      <c r="C54" s="31"/>
      <c r="D54" s="103"/>
      <c r="E54" s="133"/>
      <c r="F54" s="105"/>
    </row>
    <row r="55" spans="1:6" s="26" customFormat="1" ht="38.25">
      <c r="A55" s="257">
        <v>4</v>
      </c>
      <c r="B55" s="150" t="s">
        <v>478</v>
      </c>
      <c r="C55" s="66">
        <v>237.5</v>
      </c>
      <c r="D55" s="120" t="s">
        <v>69</v>
      </c>
      <c r="E55" s="199"/>
      <c r="F55" s="105">
        <f t="shared" si="1"/>
        <v>0</v>
      </c>
    </row>
    <row r="56" spans="1:6" s="26" customFormat="1" ht="12.75">
      <c r="A56" s="257"/>
      <c r="B56" s="150"/>
      <c r="C56" s="66"/>
      <c r="D56" s="120"/>
      <c r="E56" s="199"/>
      <c r="F56" s="105"/>
    </row>
    <row r="57" spans="1:6" s="26" customFormat="1" ht="63.75">
      <c r="A57" s="257">
        <v>5</v>
      </c>
      <c r="B57" s="150" t="s">
        <v>479</v>
      </c>
      <c r="C57" s="66">
        <v>237.5</v>
      </c>
      <c r="D57" s="120" t="s">
        <v>69</v>
      </c>
      <c r="E57" s="199"/>
      <c r="F57" s="105">
        <f t="shared" si="1"/>
        <v>0</v>
      </c>
    </row>
    <row r="58" spans="1:6" ht="12.75">
      <c r="A58" s="257"/>
      <c r="B58" s="156"/>
      <c r="C58" s="131"/>
      <c r="D58" s="132"/>
      <c r="E58" s="133"/>
      <c r="F58" s="105"/>
    </row>
    <row r="59" spans="1:6" ht="12.75">
      <c r="A59" s="260">
        <v>60</v>
      </c>
      <c r="B59" s="152" t="s">
        <v>74</v>
      </c>
      <c r="C59" s="124"/>
      <c r="D59" s="125"/>
      <c r="E59" s="126"/>
      <c r="F59" s="127">
        <f>SUM(F45:F58)</f>
        <v>0</v>
      </c>
    </row>
    <row r="60" spans="1:6" ht="12.75">
      <c r="A60" s="256"/>
      <c r="B60" s="155"/>
      <c r="C60" s="30"/>
      <c r="D60" s="103"/>
      <c r="E60" s="128"/>
      <c r="F60" s="129"/>
    </row>
    <row r="61" spans="1:6" ht="12.75">
      <c r="A61" s="256"/>
      <c r="B61" s="130"/>
      <c r="C61" s="131"/>
      <c r="D61" s="132"/>
      <c r="E61" s="133"/>
      <c r="F61" s="133"/>
    </row>
    <row r="62" spans="1:6" s="65" customFormat="1" ht="12.75">
      <c r="A62" s="259" t="s">
        <v>40</v>
      </c>
      <c r="B62" s="154" t="s">
        <v>458</v>
      </c>
      <c r="C62" s="115"/>
      <c r="D62" s="116"/>
      <c r="E62" s="117"/>
      <c r="F62" s="117"/>
    </row>
    <row r="63" spans="1:6" s="65" customFormat="1" ht="12.75">
      <c r="A63" s="257"/>
      <c r="B63" s="155"/>
      <c r="C63" s="66"/>
      <c r="D63" s="120"/>
      <c r="E63" s="128"/>
      <c r="F63" s="105"/>
    </row>
    <row r="64" spans="1:6" ht="38.25">
      <c r="A64" s="257">
        <v>1</v>
      </c>
      <c r="B64" s="156" t="s">
        <v>480</v>
      </c>
      <c r="C64" s="131">
        <v>1124.85</v>
      </c>
      <c r="D64" s="103" t="s">
        <v>69</v>
      </c>
      <c r="E64" s="133"/>
      <c r="F64" s="105">
        <f>C64*E64</f>
        <v>0</v>
      </c>
    </row>
    <row r="65" spans="1:6" ht="12.75">
      <c r="A65" s="257"/>
      <c r="B65" s="198"/>
      <c r="C65" s="193"/>
      <c r="D65" s="196"/>
      <c r="E65" s="133"/>
      <c r="F65" s="105"/>
    </row>
    <row r="66" spans="1:6" ht="38.25">
      <c r="A66" s="257">
        <v>2</v>
      </c>
      <c r="B66" s="156" t="s">
        <v>481</v>
      </c>
      <c r="C66" s="131">
        <v>1874.75</v>
      </c>
      <c r="D66" s="103" t="s">
        <v>71</v>
      </c>
      <c r="E66" s="133"/>
      <c r="F66" s="105">
        <f>C66*E66</f>
        <v>0</v>
      </c>
    </row>
    <row r="67" spans="1:6" ht="12.75">
      <c r="A67" s="257"/>
      <c r="B67" s="156"/>
      <c r="C67" s="131"/>
      <c r="D67" s="103"/>
      <c r="E67" s="133"/>
      <c r="F67" s="105"/>
    </row>
    <row r="68" spans="1:6" ht="51">
      <c r="A68" s="257">
        <v>3</v>
      </c>
      <c r="B68" s="156" t="s">
        <v>482</v>
      </c>
      <c r="C68" s="31">
        <v>4110.56</v>
      </c>
      <c r="D68" s="103" t="s">
        <v>71</v>
      </c>
      <c r="E68" s="133"/>
      <c r="F68" s="105">
        <f>C68*E68</f>
        <v>0</v>
      </c>
    </row>
    <row r="69" spans="1:6" ht="12.75">
      <c r="A69" s="257"/>
      <c r="B69" s="156"/>
      <c r="C69" s="131"/>
      <c r="D69" s="132"/>
      <c r="E69" s="133"/>
      <c r="F69" s="105"/>
    </row>
    <row r="70" spans="1:6" ht="12.75">
      <c r="A70" s="260">
        <v>71</v>
      </c>
      <c r="B70" s="152" t="s">
        <v>483</v>
      </c>
      <c r="C70" s="124"/>
      <c r="D70" s="125"/>
      <c r="E70" s="126"/>
      <c r="F70" s="127">
        <f>SUM(F63:F69)</f>
        <v>0</v>
      </c>
    </row>
    <row r="71" spans="1:6" ht="12.75">
      <c r="A71" s="256"/>
      <c r="B71" s="155"/>
      <c r="C71" s="30"/>
      <c r="D71" s="103"/>
      <c r="E71" s="128"/>
      <c r="F71" s="129"/>
    </row>
    <row r="72" spans="1:6" ht="12.75">
      <c r="A72" s="256"/>
      <c r="B72" s="130"/>
      <c r="C72" s="131"/>
      <c r="D72" s="132"/>
      <c r="E72" s="133"/>
      <c r="F72" s="133"/>
    </row>
    <row r="73" spans="1:6" s="65" customFormat="1" ht="12.75">
      <c r="A73" s="259" t="s">
        <v>42</v>
      </c>
      <c r="B73" s="154" t="s">
        <v>459</v>
      </c>
      <c r="C73" s="115"/>
      <c r="D73" s="116"/>
      <c r="E73" s="117"/>
      <c r="F73" s="117"/>
    </row>
    <row r="74" spans="1:6" s="65" customFormat="1" ht="12.75">
      <c r="A74" s="257"/>
      <c r="B74" s="155"/>
      <c r="C74" s="66"/>
      <c r="D74" s="120"/>
      <c r="E74" s="128"/>
      <c r="F74" s="105"/>
    </row>
    <row r="75" spans="1:6" s="65" customFormat="1" ht="28.5">
      <c r="A75" s="257">
        <v>1</v>
      </c>
      <c r="B75" s="156" t="s">
        <v>484</v>
      </c>
      <c r="C75" s="193">
        <v>735.88</v>
      </c>
      <c r="D75" s="103" t="s">
        <v>69</v>
      </c>
      <c r="E75" s="128"/>
      <c r="F75" s="105">
        <f aca="true" t="shared" si="2" ref="F75:F91">C75*E75</f>
        <v>0</v>
      </c>
    </row>
    <row r="76" spans="1:6" s="65" customFormat="1" ht="12.75">
      <c r="A76" s="257"/>
      <c r="B76" s="198"/>
      <c r="C76" s="193"/>
      <c r="D76" s="196"/>
      <c r="E76" s="128"/>
      <c r="F76" s="105"/>
    </row>
    <row r="77" spans="1:6" s="65" customFormat="1" ht="41.25">
      <c r="A77" s="257">
        <v>2</v>
      </c>
      <c r="B77" s="156" t="s">
        <v>485</v>
      </c>
      <c r="C77" s="193">
        <v>302.25</v>
      </c>
      <c r="D77" s="103" t="s">
        <v>69</v>
      </c>
      <c r="E77" s="128"/>
      <c r="F77" s="105">
        <f t="shared" si="2"/>
        <v>0</v>
      </c>
    </row>
    <row r="78" spans="1:6" s="65" customFormat="1" ht="12.75">
      <c r="A78" s="257"/>
      <c r="B78" s="198"/>
      <c r="C78" s="193"/>
      <c r="D78" s="196"/>
      <c r="E78" s="128"/>
      <c r="F78" s="105"/>
    </row>
    <row r="79" spans="1:6" s="65" customFormat="1" ht="25.5">
      <c r="A79" s="257">
        <v>2</v>
      </c>
      <c r="B79" s="156" t="s">
        <v>486</v>
      </c>
      <c r="C79" s="31">
        <v>1874.75</v>
      </c>
      <c r="D79" s="103" t="s">
        <v>71</v>
      </c>
      <c r="E79" s="128"/>
      <c r="F79" s="105">
        <f t="shared" si="2"/>
        <v>0</v>
      </c>
    </row>
    <row r="80" spans="1:6" s="65" customFormat="1" ht="12.75">
      <c r="A80" s="257"/>
      <c r="B80" s="156"/>
      <c r="C80" s="31"/>
      <c r="D80" s="103"/>
      <c r="E80" s="128"/>
      <c r="F80" s="105"/>
    </row>
    <row r="81" spans="1:6" s="65" customFormat="1" ht="25.5">
      <c r="A81" s="257">
        <v>3</v>
      </c>
      <c r="B81" s="156" t="s">
        <v>487</v>
      </c>
      <c r="C81" s="31">
        <v>1319.18</v>
      </c>
      <c r="D81" s="103" t="s">
        <v>71</v>
      </c>
      <c r="E81" s="128"/>
      <c r="F81" s="105">
        <f t="shared" si="2"/>
        <v>0</v>
      </c>
    </row>
    <row r="82" spans="1:6" s="65" customFormat="1" ht="12.75">
      <c r="A82" s="257"/>
      <c r="B82" s="198"/>
      <c r="C82" s="31"/>
      <c r="D82" s="103"/>
      <c r="E82" s="128"/>
      <c r="F82" s="105"/>
    </row>
    <row r="83" spans="1:6" s="65" customFormat="1" ht="25.5">
      <c r="A83" s="257">
        <v>4</v>
      </c>
      <c r="B83" s="156" t="s">
        <v>488</v>
      </c>
      <c r="C83" s="31">
        <v>1319.18</v>
      </c>
      <c r="D83" s="103" t="s">
        <v>71</v>
      </c>
      <c r="E83" s="128"/>
      <c r="F83" s="105">
        <f t="shared" si="2"/>
        <v>0</v>
      </c>
    </row>
    <row r="84" spans="1:6" s="65" customFormat="1" ht="12.75">
      <c r="A84" s="257"/>
      <c r="B84" s="156"/>
      <c r="C84" s="31"/>
      <c r="D84" s="103"/>
      <c r="E84" s="128"/>
      <c r="F84" s="105"/>
    </row>
    <row r="85" spans="1:6" s="65" customFormat="1" ht="25.5">
      <c r="A85" s="257">
        <v>5</v>
      </c>
      <c r="B85" s="156" t="s">
        <v>489</v>
      </c>
      <c r="C85" s="31">
        <v>238.22</v>
      </c>
      <c r="D85" s="103" t="s">
        <v>71</v>
      </c>
      <c r="E85" s="128"/>
      <c r="F85" s="105">
        <f t="shared" si="2"/>
        <v>0</v>
      </c>
    </row>
    <row r="86" spans="1:6" s="65" customFormat="1" ht="12.75">
      <c r="A86" s="257"/>
      <c r="B86" s="198"/>
      <c r="C86" s="193"/>
      <c r="D86" s="196"/>
      <c r="E86" s="128"/>
      <c r="F86" s="105"/>
    </row>
    <row r="87" spans="1:6" s="65" customFormat="1" ht="76.5">
      <c r="A87" s="257">
        <v>6</v>
      </c>
      <c r="B87" s="156" t="s">
        <v>490</v>
      </c>
      <c r="C87" s="193">
        <v>317.37</v>
      </c>
      <c r="D87" s="103" t="s">
        <v>71</v>
      </c>
      <c r="E87" s="128"/>
      <c r="F87" s="105">
        <f t="shared" si="2"/>
        <v>0</v>
      </c>
    </row>
    <row r="88" spans="1:6" s="65" customFormat="1" ht="12.75">
      <c r="A88" s="257"/>
      <c r="B88" s="156"/>
      <c r="C88" s="193"/>
      <c r="D88" s="103"/>
      <c r="E88" s="128"/>
      <c r="F88" s="105"/>
    </row>
    <row r="89" spans="1:6" s="65" customFormat="1" ht="25.5">
      <c r="A89" s="257">
        <v>7</v>
      </c>
      <c r="B89" s="156" t="s">
        <v>491</v>
      </c>
      <c r="C89" s="193">
        <v>541.53</v>
      </c>
      <c r="D89" s="103" t="s">
        <v>77</v>
      </c>
      <c r="E89" s="128"/>
      <c r="F89" s="105">
        <f t="shared" si="2"/>
        <v>0</v>
      </c>
    </row>
    <row r="90" spans="1:6" s="65" customFormat="1" ht="12.75">
      <c r="A90" s="257"/>
      <c r="B90" s="198"/>
      <c r="C90" s="193"/>
      <c r="D90" s="200"/>
      <c r="E90" s="128"/>
      <c r="F90" s="105"/>
    </row>
    <row r="91" spans="1:6" s="65" customFormat="1" ht="38.25">
      <c r="A91" s="257">
        <v>8</v>
      </c>
      <c r="B91" s="156" t="s">
        <v>492</v>
      </c>
      <c r="C91" s="31">
        <v>156.71</v>
      </c>
      <c r="D91" s="103" t="s">
        <v>77</v>
      </c>
      <c r="E91" s="128"/>
      <c r="F91" s="105">
        <f t="shared" si="2"/>
        <v>0</v>
      </c>
    </row>
    <row r="92" spans="1:6" ht="12.75">
      <c r="A92" s="257"/>
      <c r="B92" s="198"/>
      <c r="C92" s="193"/>
      <c r="D92" s="196"/>
      <c r="E92" s="133"/>
      <c r="F92" s="105"/>
    </row>
    <row r="93" spans="1:6" ht="12.75">
      <c r="A93" s="260">
        <v>94</v>
      </c>
      <c r="B93" s="152" t="s">
        <v>493</v>
      </c>
      <c r="C93" s="124"/>
      <c r="D93" s="125"/>
      <c r="E93" s="126"/>
      <c r="F93" s="127">
        <f>SUM(F74:F92)</f>
        <v>0</v>
      </c>
    </row>
    <row r="94" spans="1:6" ht="12.75">
      <c r="A94" s="256"/>
      <c r="B94" s="130"/>
      <c r="C94" s="131"/>
      <c r="D94" s="132"/>
      <c r="E94" s="133"/>
      <c r="F94" s="133"/>
    </row>
    <row r="95" spans="1:6" ht="12.75">
      <c r="A95" s="256"/>
      <c r="B95" s="130"/>
      <c r="C95" s="131"/>
      <c r="D95" s="132"/>
      <c r="E95" s="133"/>
      <c r="F95" s="133"/>
    </row>
    <row r="96" spans="1:6" s="65" customFormat="1" ht="12.75">
      <c r="A96" s="259" t="s">
        <v>44</v>
      </c>
      <c r="B96" s="154" t="s">
        <v>460</v>
      </c>
      <c r="C96" s="115"/>
      <c r="D96" s="116"/>
      <c r="E96" s="117"/>
      <c r="F96" s="117"/>
    </row>
    <row r="97" spans="1:6" s="65" customFormat="1" ht="12.75">
      <c r="A97" s="257"/>
      <c r="B97" s="155"/>
      <c r="C97" s="66"/>
      <c r="D97" s="120"/>
      <c r="E97" s="128"/>
      <c r="F97" s="105"/>
    </row>
    <row r="98" spans="1:6" s="65" customFormat="1" ht="76.5">
      <c r="A98" s="257">
        <v>1</v>
      </c>
      <c r="B98" s="156" t="s">
        <v>494</v>
      </c>
      <c r="C98" s="31">
        <v>261.03</v>
      </c>
      <c r="D98" s="103" t="s">
        <v>77</v>
      </c>
      <c r="E98" s="128"/>
      <c r="F98" s="105">
        <f>C98*E98</f>
        <v>0</v>
      </c>
    </row>
    <row r="99" spans="1:6" s="65" customFormat="1" ht="12.75">
      <c r="A99" s="257"/>
      <c r="B99" s="156"/>
      <c r="C99" s="31"/>
      <c r="D99" s="103"/>
      <c r="E99" s="128"/>
      <c r="F99" s="105"/>
    </row>
    <row r="100" spans="1:6" s="65" customFormat="1" ht="63.75">
      <c r="A100" s="257">
        <v>2</v>
      </c>
      <c r="B100" s="156" t="s">
        <v>495</v>
      </c>
      <c r="C100" s="31">
        <v>1</v>
      </c>
      <c r="D100" s="196" t="s">
        <v>73</v>
      </c>
      <c r="E100" s="128"/>
      <c r="F100" s="105">
        <f>C100*E100</f>
        <v>0</v>
      </c>
    </row>
    <row r="101" spans="1:6" s="65" customFormat="1" ht="12.75">
      <c r="A101" s="257"/>
      <c r="B101" s="155"/>
      <c r="C101" s="66"/>
      <c r="D101" s="120"/>
      <c r="E101" s="128"/>
      <c r="F101" s="105"/>
    </row>
    <row r="102" spans="1:6" s="65" customFormat="1" ht="140.25">
      <c r="A102" s="257">
        <v>3</v>
      </c>
      <c r="B102" s="156" t="s">
        <v>496</v>
      </c>
      <c r="C102" s="193">
        <v>1</v>
      </c>
      <c r="D102" s="103" t="s">
        <v>73</v>
      </c>
      <c r="E102" s="128"/>
      <c r="F102" s="105">
        <f>C102*E102</f>
        <v>0</v>
      </c>
    </row>
    <row r="103" spans="1:6" ht="12.75">
      <c r="A103" s="257"/>
      <c r="B103" s="198"/>
      <c r="C103" s="193"/>
      <c r="D103" s="196"/>
      <c r="E103" s="133"/>
      <c r="F103" s="105"/>
    </row>
    <row r="104" spans="1:6" ht="12.75">
      <c r="A104" s="260">
        <v>105</v>
      </c>
      <c r="B104" s="152" t="s">
        <v>497</v>
      </c>
      <c r="C104" s="124"/>
      <c r="D104" s="125"/>
      <c r="E104" s="126"/>
      <c r="F104" s="127">
        <f>SUM(F97:F103)</f>
        <v>0</v>
      </c>
    </row>
    <row r="105" spans="1:6" ht="12.75">
      <c r="A105" s="256"/>
      <c r="B105" s="130"/>
      <c r="C105" s="131"/>
      <c r="D105" s="132"/>
      <c r="E105" s="133"/>
      <c r="F105" s="133"/>
    </row>
    <row r="106" spans="1:6" ht="12.75">
      <c r="A106" s="256"/>
      <c r="B106" s="130"/>
      <c r="C106" s="131"/>
      <c r="D106" s="132"/>
      <c r="E106" s="133"/>
      <c r="F106" s="133"/>
    </row>
    <row r="107" spans="1:6" s="65" customFormat="1" ht="12.75">
      <c r="A107" s="259" t="s">
        <v>46</v>
      </c>
      <c r="B107" s="154" t="s">
        <v>461</v>
      </c>
      <c r="C107" s="115"/>
      <c r="D107" s="116"/>
      <c r="E107" s="117"/>
      <c r="F107" s="117"/>
    </row>
    <row r="108" spans="1:6" s="65" customFormat="1" ht="12.75">
      <c r="A108" s="257"/>
      <c r="B108" s="155"/>
      <c r="C108" s="66"/>
      <c r="D108" s="120"/>
      <c r="E108" s="128"/>
      <c r="F108" s="201"/>
    </row>
    <row r="109" spans="1:6" ht="89.25">
      <c r="A109" s="257">
        <v>1</v>
      </c>
      <c r="B109" s="156" t="s">
        <v>498</v>
      </c>
      <c r="C109" s="31">
        <v>250</v>
      </c>
      <c r="D109" s="103" t="s">
        <v>71</v>
      </c>
      <c r="E109" s="202"/>
      <c r="F109" s="105">
        <f>C109*E109</f>
        <v>0</v>
      </c>
    </row>
    <row r="110" spans="1:6" ht="12.75">
      <c r="A110" s="257"/>
      <c r="B110" s="198"/>
      <c r="C110" s="193"/>
      <c r="D110" s="196"/>
      <c r="E110" s="133"/>
      <c r="F110" s="105"/>
    </row>
    <row r="111" spans="1:6" ht="12.75">
      <c r="A111" s="260">
        <v>112</v>
      </c>
      <c r="B111" s="152" t="s">
        <v>499</v>
      </c>
      <c r="C111" s="124"/>
      <c r="D111" s="125"/>
      <c r="E111" s="126"/>
      <c r="F111" s="127">
        <f>SUM(F108:F110)</f>
        <v>0</v>
      </c>
    </row>
    <row r="112" spans="1:6" ht="12.75">
      <c r="A112" s="256"/>
      <c r="B112" s="130"/>
      <c r="C112" s="131"/>
      <c r="D112" s="132"/>
      <c r="E112" s="133"/>
      <c r="F112" s="133"/>
    </row>
    <row r="113" spans="1:6" ht="12.75">
      <c r="A113" s="256"/>
      <c r="B113" s="156"/>
      <c r="C113" s="31"/>
      <c r="D113" s="182"/>
      <c r="E113" s="197"/>
      <c r="F113" s="105"/>
    </row>
    <row r="114" spans="1:6" s="65" customFormat="1" ht="12.75">
      <c r="A114" s="259" t="s">
        <v>48</v>
      </c>
      <c r="B114" s="154" t="s">
        <v>462</v>
      </c>
      <c r="C114" s="115"/>
      <c r="D114" s="116"/>
      <c r="E114" s="117"/>
      <c r="F114" s="117"/>
    </row>
    <row r="115" spans="1:6" ht="12.75">
      <c r="A115" s="257"/>
      <c r="B115" s="203"/>
      <c r="C115" s="31"/>
      <c r="D115" s="182"/>
      <c r="E115" s="197"/>
      <c r="F115" s="105"/>
    </row>
    <row r="116" spans="1:6" s="26" customFormat="1" ht="102">
      <c r="A116" s="257">
        <v>1</v>
      </c>
      <c r="B116" s="147" t="s">
        <v>274</v>
      </c>
      <c r="C116" s="121"/>
      <c r="D116" s="120"/>
      <c r="E116" s="122"/>
      <c r="F116" s="118"/>
    </row>
    <row r="117" spans="1:6" s="26" customFormat="1" ht="14.25">
      <c r="A117" s="257"/>
      <c r="B117" s="147" t="s">
        <v>275</v>
      </c>
      <c r="C117" s="168">
        <v>53.665</v>
      </c>
      <c r="D117" s="103" t="s">
        <v>77</v>
      </c>
      <c r="E117" s="118"/>
      <c r="F117" s="118">
        <f aca="true" t="shared" si="3" ref="F117:F132">C117*E117</f>
        <v>0</v>
      </c>
    </row>
    <row r="118" spans="1:6" s="26" customFormat="1" ht="14.25">
      <c r="A118" s="257"/>
      <c r="B118" s="147" t="s">
        <v>257</v>
      </c>
      <c r="C118" s="168">
        <v>42.932</v>
      </c>
      <c r="D118" s="103" t="s">
        <v>77</v>
      </c>
      <c r="E118" s="118"/>
      <c r="F118" s="118">
        <f t="shared" si="3"/>
        <v>0</v>
      </c>
    </row>
    <row r="119" spans="1:6" s="26" customFormat="1" ht="14.25">
      <c r="A119" s="257"/>
      <c r="B119" s="147" t="s">
        <v>258</v>
      </c>
      <c r="C119" s="168">
        <v>10.733</v>
      </c>
      <c r="D119" s="103" t="s">
        <v>77</v>
      </c>
      <c r="E119" s="118"/>
      <c r="F119" s="118">
        <f t="shared" si="3"/>
        <v>0</v>
      </c>
    </row>
    <row r="120" spans="1:6" ht="12.75">
      <c r="A120" s="257"/>
      <c r="B120" s="203"/>
      <c r="C120" s="31"/>
      <c r="D120" s="182"/>
      <c r="E120" s="197"/>
      <c r="F120" s="118"/>
    </row>
    <row r="121" spans="1:6" s="26" customFormat="1" ht="51">
      <c r="A121" s="257">
        <v>2</v>
      </c>
      <c r="B121" s="147" t="s">
        <v>266</v>
      </c>
      <c r="C121" s="168"/>
      <c r="D121" s="103"/>
      <c r="E121" s="118"/>
      <c r="F121" s="118"/>
    </row>
    <row r="122" spans="1:6" s="26" customFormat="1" ht="12.75">
      <c r="A122" s="257"/>
      <c r="B122" s="191" t="s">
        <v>282</v>
      </c>
      <c r="C122" s="168">
        <v>3</v>
      </c>
      <c r="D122" s="103" t="s">
        <v>73</v>
      </c>
      <c r="E122" s="118"/>
      <c r="F122" s="118">
        <f t="shared" si="3"/>
        <v>0</v>
      </c>
    </row>
    <row r="123" spans="1:6" s="26" customFormat="1" ht="12.75">
      <c r="A123" s="257"/>
      <c r="B123" s="191" t="s">
        <v>500</v>
      </c>
      <c r="C123" s="168">
        <v>3</v>
      </c>
      <c r="D123" s="103" t="s">
        <v>73</v>
      </c>
      <c r="E123" s="118"/>
      <c r="F123" s="118">
        <f t="shared" si="3"/>
        <v>0</v>
      </c>
    </row>
    <row r="124" spans="1:6" ht="12.75">
      <c r="A124" s="257"/>
      <c r="B124" s="156"/>
      <c r="C124" s="31"/>
      <c r="D124" s="103"/>
      <c r="E124" s="133"/>
      <c r="F124" s="118"/>
    </row>
    <row r="125" spans="1:6" ht="38.25">
      <c r="A125" s="257">
        <v>3</v>
      </c>
      <c r="B125" s="156" t="s">
        <v>501</v>
      </c>
      <c r="C125" s="31">
        <v>51.5</v>
      </c>
      <c r="D125" s="103" t="s">
        <v>77</v>
      </c>
      <c r="E125" s="133"/>
      <c r="F125" s="118">
        <f t="shared" si="3"/>
        <v>0</v>
      </c>
    </row>
    <row r="126" spans="1:6" s="26" customFormat="1" ht="12.75">
      <c r="A126" s="257"/>
      <c r="B126" s="147"/>
      <c r="C126" s="168"/>
      <c r="D126" s="103"/>
      <c r="E126" s="118"/>
      <c r="F126" s="118"/>
    </row>
    <row r="127" spans="1:6" s="26" customFormat="1" ht="51">
      <c r="A127" s="257">
        <v>4</v>
      </c>
      <c r="B127" s="147" t="s">
        <v>284</v>
      </c>
      <c r="C127" s="168"/>
      <c r="D127" s="103"/>
      <c r="E127" s="118"/>
      <c r="F127" s="118"/>
    </row>
    <row r="128" spans="1:6" s="26" customFormat="1" ht="12.75">
      <c r="A128" s="257"/>
      <c r="B128" s="191" t="s">
        <v>283</v>
      </c>
      <c r="C128" s="168">
        <v>2</v>
      </c>
      <c r="D128" s="103" t="s">
        <v>73</v>
      </c>
      <c r="E128" s="118"/>
      <c r="F128" s="118">
        <f t="shared" si="3"/>
        <v>0</v>
      </c>
    </row>
    <row r="129" spans="1:6" s="26" customFormat="1" ht="12.75">
      <c r="A129" s="257"/>
      <c r="B129" s="191"/>
      <c r="C129" s="168"/>
      <c r="D129" s="103"/>
      <c r="E129" s="118"/>
      <c r="F129" s="118"/>
    </row>
    <row r="130" spans="1:6" s="26" customFormat="1" ht="12.75">
      <c r="A130" s="257">
        <v>5</v>
      </c>
      <c r="B130" s="184" t="s">
        <v>288</v>
      </c>
      <c r="C130" s="119">
        <v>1</v>
      </c>
      <c r="D130" s="120" t="s">
        <v>289</v>
      </c>
      <c r="E130" s="118"/>
      <c r="F130" s="118">
        <f t="shared" si="3"/>
        <v>0</v>
      </c>
    </row>
    <row r="131" spans="1:6" s="26" customFormat="1" ht="12.75">
      <c r="A131" s="257"/>
      <c r="B131" s="147"/>
      <c r="C131" s="168"/>
      <c r="D131" s="103"/>
      <c r="E131" s="118"/>
      <c r="F131" s="118"/>
    </row>
    <row r="132" spans="1:6" s="26" customFormat="1" ht="12.75">
      <c r="A132" s="257">
        <v>6</v>
      </c>
      <c r="B132" s="184" t="s">
        <v>290</v>
      </c>
      <c r="C132" s="119">
        <v>1</v>
      </c>
      <c r="D132" s="120" t="s">
        <v>289</v>
      </c>
      <c r="E132" s="118"/>
      <c r="F132" s="118">
        <f t="shared" si="3"/>
        <v>0</v>
      </c>
    </row>
    <row r="133" spans="1:6" ht="12.75">
      <c r="A133" s="257"/>
      <c r="B133" s="203"/>
      <c r="C133" s="31"/>
      <c r="D133" s="182"/>
      <c r="E133" s="197"/>
      <c r="F133" s="118"/>
    </row>
    <row r="134" spans="1:6" ht="12.75">
      <c r="A134" s="260">
        <v>135</v>
      </c>
      <c r="B134" s="152" t="s">
        <v>502</v>
      </c>
      <c r="C134" s="124"/>
      <c r="D134" s="125"/>
      <c r="E134" s="126"/>
      <c r="F134" s="127">
        <f>SUM(F115:F133)</f>
        <v>0</v>
      </c>
    </row>
    <row r="135" spans="1:6" ht="12.75">
      <c r="A135" s="256"/>
      <c r="B135" s="203"/>
      <c r="C135" s="31"/>
      <c r="D135" s="182"/>
      <c r="E135" s="197"/>
      <c r="F135" s="105"/>
    </row>
    <row r="136" spans="1:6" ht="12.75">
      <c r="A136" s="256"/>
      <c r="B136" s="156"/>
      <c r="C136" s="31"/>
      <c r="D136" s="182"/>
      <c r="E136" s="197"/>
      <c r="F136" s="105"/>
    </row>
    <row r="137" spans="1:6" s="65" customFormat="1" ht="12.75">
      <c r="A137" s="259" t="s">
        <v>50</v>
      </c>
      <c r="B137" s="154" t="s">
        <v>463</v>
      </c>
      <c r="C137" s="115"/>
      <c r="D137" s="116"/>
      <c r="E137" s="117"/>
      <c r="F137" s="117"/>
    </row>
    <row r="138" spans="1:6" ht="12.75">
      <c r="A138" s="257"/>
      <c r="B138" s="156"/>
      <c r="C138" s="181"/>
      <c r="D138" s="182"/>
      <c r="E138" s="105"/>
      <c r="F138" s="105"/>
    </row>
    <row r="139" spans="1:6" ht="25.5">
      <c r="A139" s="257">
        <v>1</v>
      </c>
      <c r="B139" s="156" t="s">
        <v>503</v>
      </c>
      <c r="C139" s="31">
        <v>16.15</v>
      </c>
      <c r="D139" s="103" t="s">
        <v>77</v>
      </c>
      <c r="E139" s="133"/>
      <c r="F139" s="105">
        <f aca="true" t="shared" si="4" ref="F139:F145">C139*E139</f>
        <v>0</v>
      </c>
    </row>
    <row r="140" spans="1:6" ht="12.75">
      <c r="A140" s="257"/>
      <c r="B140" s="204"/>
      <c r="C140" s="31"/>
      <c r="D140" s="103"/>
      <c r="E140" s="133"/>
      <c r="F140" s="105"/>
    </row>
    <row r="141" spans="1:6" ht="38.25">
      <c r="A141" s="257">
        <v>2</v>
      </c>
      <c r="B141" s="156" t="s">
        <v>504</v>
      </c>
      <c r="C141" s="31">
        <v>20</v>
      </c>
      <c r="D141" s="103" t="s">
        <v>71</v>
      </c>
      <c r="E141" s="133"/>
      <c r="F141" s="105">
        <f t="shared" si="4"/>
        <v>0</v>
      </c>
    </row>
    <row r="142" spans="1:6" ht="12.75">
      <c r="A142" s="257"/>
      <c r="B142" s="156"/>
      <c r="C142" s="31"/>
      <c r="D142" s="103"/>
      <c r="E142" s="133"/>
      <c r="F142" s="105"/>
    </row>
    <row r="143" spans="1:6" ht="38.25">
      <c r="A143" s="257">
        <v>3</v>
      </c>
      <c r="B143" s="156" t="s">
        <v>505</v>
      </c>
      <c r="C143" s="31">
        <v>1</v>
      </c>
      <c r="D143" s="103" t="s">
        <v>73</v>
      </c>
      <c r="E143" s="133"/>
      <c r="F143" s="105">
        <f t="shared" si="4"/>
        <v>0</v>
      </c>
    </row>
    <row r="144" spans="1:6" ht="12.75">
      <c r="A144" s="257"/>
      <c r="B144" s="156"/>
      <c r="C144" s="31"/>
      <c r="D144" s="103"/>
      <c r="E144" s="133"/>
      <c r="F144" s="105"/>
    </row>
    <row r="145" spans="1:6" ht="38.25">
      <c r="A145" s="257">
        <v>4</v>
      </c>
      <c r="B145" s="156" t="s">
        <v>506</v>
      </c>
      <c r="C145" s="31">
        <v>3</v>
      </c>
      <c r="D145" s="103" t="s">
        <v>73</v>
      </c>
      <c r="E145" s="133"/>
      <c r="F145" s="105">
        <f t="shared" si="4"/>
        <v>0</v>
      </c>
    </row>
    <row r="146" spans="1:6" ht="12.75">
      <c r="A146" s="257"/>
      <c r="B146" s="156"/>
      <c r="C146" s="31"/>
      <c r="D146" s="103"/>
      <c r="E146" s="133"/>
      <c r="F146" s="105"/>
    </row>
    <row r="147" spans="1:6" ht="12.75">
      <c r="A147" s="260">
        <v>148</v>
      </c>
      <c r="B147" s="152" t="s">
        <v>507</v>
      </c>
      <c r="C147" s="124"/>
      <c r="D147" s="125"/>
      <c r="E147" s="126"/>
      <c r="F147" s="127">
        <f>SUM(F138:F146)</f>
        <v>0</v>
      </c>
    </row>
    <row r="148" spans="1:6" ht="12.75">
      <c r="A148" s="256"/>
      <c r="B148" s="156"/>
      <c r="C148" s="31"/>
      <c r="D148" s="182"/>
      <c r="E148" s="197"/>
      <c r="F148" s="105"/>
    </row>
    <row r="149" spans="1:6" ht="12.75">
      <c r="A149" s="256"/>
      <c r="B149" s="205"/>
      <c r="C149" s="52"/>
      <c r="D149" s="182"/>
      <c r="E149" s="197"/>
      <c r="F149" s="105"/>
    </row>
    <row r="150" spans="1:6" s="65" customFormat="1" ht="12.75">
      <c r="A150" s="259" t="s">
        <v>52</v>
      </c>
      <c r="B150" s="154" t="s">
        <v>464</v>
      </c>
      <c r="C150" s="134"/>
      <c r="D150" s="135"/>
      <c r="E150" s="117"/>
      <c r="F150" s="117"/>
    </row>
    <row r="151" spans="1:6" ht="12.75">
      <c r="A151" s="257"/>
      <c r="B151" s="156"/>
      <c r="C151" s="31"/>
      <c r="D151" s="182"/>
      <c r="E151" s="197"/>
      <c r="F151" s="105"/>
    </row>
    <row r="152" spans="1:6" ht="25.5">
      <c r="A152" s="257">
        <v>1</v>
      </c>
      <c r="B152" s="156" t="s">
        <v>508</v>
      </c>
      <c r="C152" s="31">
        <v>1</v>
      </c>
      <c r="D152" s="103" t="s">
        <v>289</v>
      </c>
      <c r="E152" s="133"/>
      <c r="F152" s="105">
        <f aca="true" t="shared" si="5" ref="F152:F162">C152*E152</f>
        <v>0</v>
      </c>
    </row>
    <row r="153" spans="1:6" ht="12.75">
      <c r="A153" s="257"/>
      <c r="B153" s="205"/>
      <c r="C153" s="31"/>
      <c r="D153" s="103"/>
      <c r="E153" s="133"/>
      <c r="F153" s="105"/>
    </row>
    <row r="154" spans="1:6" ht="12.75">
      <c r="A154" s="257">
        <v>2</v>
      </c>
      <c r="B154" s="156" t="s">
        <v>509</v>
      </c>
      <c r="C154" s="31">
        <v>1</v>
      </c>
      <c r="D154" s="103" t="s">
        <v>289</v>
      </c>
      <c r="E154" s="133"/>
      <c r="F154" s="105">
        <f t="shared" si="5"/>
        <v>0</v>
      </c>
    </row>
    <row r="155" spans="1:6" ht="12.75">
      <c r="A155" s="257"/>
      <c r="B155" s="204"/>
      <c r="C155" s="31"/>
      <c r="D155" s="103"/>
      <c r="E155" s="133"/>
      <c r="F155" s="105"/>
    </row>
    <row r="156" spans="1:6" ht="25.5">
      <c r="A156" s="257">
        <v>3</v>
      </c>
      <c r="B156" s="156" t="s">
        <v>510</v>
      </c>
      <c r="C156" s="31">
        <v>1</v>
      </c>
      <c r="D156" s="103" t="s">
        <v>289</v>
      </c>
      <c r="E156" s="133"/>
      <c r="F156" s="105">
        <f t="shared" si="5"/>
        <v>0</v>
      </c>
    </row>
    <row r="157" spans="1:6" ht="12.75">
      <c r="A157" s="257"/>
      <c r="B157" s="206"/>
      <c r="C157" s="31"/>
      <c r="D157" s="103"/>
      <c r="E157" s="133"/>
      <c r="F157" s="105"/>
    </row>
    <row r="158" spans="1:6" ht="25.5">
      <c r="A158" s="257">
        <v>4</v>
      </c>
      <c r="B158" s="156" t="s">
        <v>511</v>
      </c>
      <c r="C158" s="31">
        <v>1</v>
      </c>
      <c r="D158" s="103" t="s">
        <v>289</v>
      </c>
      <c r="E158" s="133"/>
      <c r="F158" s="105">
        <f t="shared" si="5"/>
        <v>0</v>
      </c>
    </row>
    <row r="159" spans="1:6" ht="12.75">
      <c r="A159" s="257"/>
      <c r="B159" s="206"/>
      <c r="C159" s="31"/>
      <c r="D159" s="103"/>
      <c r="E159" s="133"/>
      <c r="F159" s="105"/>
    </row>
    <row r="160" spans="1:6" ht="12.75">
      <c r="A160" s="257">
        <v>5</v>
      </c>
      <c r="B160" s="156" t="s">
        <v>512</v>
      </c>
      <c r="C160" s="31">
        <v>1</v>
      </c>
      <c r="D160" s="103" t="s">
        <v>289</v>
      </c>
      <c r="E160" s="133"/>
      <c r="F160" s="105">
        <f t="shared" si="5"/>
        <v>0</v>
      </c>
    </row>
    <row r="161" spans="1:6" ht="12.75">
      <c r="A161" s="257"/>
      <c r="B161" s="204"/>
      <c r="C161" s="31"/>
      <c r="D161" s="103"/>
      <c r="E161" s="133"/>
      <c r="F161" s="105"/>
    </row>
    <row r="162" spans="1:6" ht="12.75">
      <c r="A162" s="257">
        <v>6</v>
      </c>
      <c r="B162" s="156" t="s">
        <v>513</v>
      </c>
      <c r="C162" s="31">
        <v>1</v>
      </c>
      <c r="D162" s="103" t="s">
        <v>289</v>
      </c>
      <c r="E162" s="133"/>
      <c r="F162" s="105">
        <f t="shared" si="5"/>
        <v>0</v>
      </c>
    </row>
    <row r="163" spans="1:6" ht="12.75">
      <c r="A163" s="257"/>
      <c r="B163" s="156"/>
      <c r="C163" s="31"/>
      <c r="D163" s="182"/>
      <c r="E163" s="197"/>
      <c r="F163" s="105"/>
    </row>
    <row r="164" spans="1:6" ht="12.75">
      <c r="A164" s="260">
        <v>165</v>
      </c>
      <c r="B164" s="152" t="s">
        <v>514</v>
      </c>
      <c r="C164" s="124"/>
      <c r="D164" s="125"/>
      <c r="E164" s="126"/>
      <c r="F164" s="127">
        <f>SUM(F151:F163)</f>
        <v>0</v>
      </c>
    </row>
    <row r="165" spans="1:6" ht="12.75">
      <c r="A165" s="256"/>
      <c r="B165" s="203"/>
      <c r="C165" s="181"/>
      <c r="D165" s="182"/>
      <c r="E165" s="105"/>
      <c r="F165" s="105"/>
    </row>
    <row r="166" spans="1:6" ht="12.75">
      <c r="A166" s="256"/>
      <c r="B166" s="130"/>
      <c r="C166" s="131"/>
      <c r="D166" s="132"/>
      <c r="E166" s="133"/>
      <c r="F166" s="133"/>
    </row>
    <row r="167" spans="1:6" s="65" customFormat="1" ht="12.75">
      <c r="A167" s="259" t="s">
        <v>54</v>
      </c>
      <c r="B167" s="154" t="s">
        <v>465</v>
      </c>
      <c r="C167" s="115"/>
      <c r="D167" s="116"/>
      <c r="E167" s="117"/>
      <c r="F167" s="117"/>
    </row>
    <row r="168" spans="1:6" s="65" customFormat="1" ht="12.75">
      <c r="A168" s="257"/>
      <c r="B168" s="155"/>
      <c r="C168" s="66"/>
      <c r="D168" s="120"/>
      <c r="E168" s="128"/>
      <c r="F168" s="105"/>
    </row>
    <row r="169" spans="1:6" ht="14.25">
      <c r="A169" s="257">
        <v>1</v>
      </c>
      <c r="B169" s="156" t="s">
        <v>515</v>
      </c>
      <c r="C169" s="131">
        <v>1874.75</v>
      </c>
      <c r="D169" s="103" t="s">
        <v>71</v>
      </c>
      <c r="E169" s="133"/>
      <c r="F169" s="105">
        <f>C169*E169</f>
        <v>0</v>
      </c>
    </row>
    <row r="170" spans="1:6" ht="12.75">
      <c r="A170" s="257"/>
      <c r="B170" s="198"/>
      <c r="C170" s="193"/>
      <c r="D170" s="196"/>
      <c r="E170" s="133"/>
      <c r="F170" s="105"/>
    </row>
    <row r="171" spans="1:6" ht="25.5">
      <c r="A171" s="257">
        <v>2</v>
      </c>
      <c r="B171" s="156" t="s">
        <v>516</v>
      </c>
      <c r="C171" s="31">
        <v>0</v>
      </c>
      <c r="D171" s="196" t="s">
        <v>245</v>
      </c>
      <c r="E171" s="146">
        <v>0.1</v>
      </c>
      <c r="F171" s="105">
        <f>C171*E171</f>
        <v>0</v>
      </c>
    </row>
    <row r="172" spans="1:6" ht="12.75">
      <c r="A172" s="257"/>
      <c r="B172" s="192"/>
      <c r="C172" s="131"/>
      <c r="D172" s="132"/>
      <c r="E172" s="133"/>
      <c r="F172" s="105"/>
    </row>
    <row r="173" spans="1:6" ht="12.75">
      <c r="A173" s="260">
        <v>174</v>
      </c>
      <c r="B173" s="152" t="s">
        <v>517</v>
      </c>
      <c r="C173" s="124"/>
      <c r="D173" s="125"/>
      <c r="E173" s="126"/>
      <c r="F173" s="127">
        <f>SUM(F168:F172)</f>
        <v>0</v>
      </c>
    </row>
    <row r="174" spans="1:6" ht="12.75">
      <c r="A174" s="261"/>
      <c r="B174" s="188"/>
      <c r="C174" s="181"/>
      <c r="D174" s="182"/>
      <c r="E174" s="105"/>
      <c r="F174" s="105"/>
    </row>
    <row r="175" spans="1:6" ht="12.75">
      <c r="A175" s="261"/>
      <c r="B175" s="204"/>
      <c r="C175" s="181"/>
      <c r="D175" s="182"/>
      <c r="E175" s="105"/>
      <c r="F175" s="105"/>
    </row>
    <row r="176" spans="1:6" ht="12.75">
      <c r="A176" s="261"/>
      <c r="B176" s="156"/>
      <c r="C176" s="31"/>
      <c r="D176" s="182"/>
      <c r="E176" s="207"/>
      <c r="F176" s="186"/>
    </row>
    <row r="177" spans="1:6" ht="12.75">
      <c r="A177" s="261"/>
      <c r="B177" s="156"/>
      <c r="C177" s="31"/>
      <c r="D177" s="182"/>
      <c r="E177" s="207"/>
      <c r="F177" s="186"/>
    </row>
    <row r="178" spans="1:6" ht="12.75">
      <c r="A178" s="261"/>
      <c r="B178" s="180"/>
      <c r="C178" s="31"/>
      <c r="D178" s="182"/>
      <c r="E178" s="207"/>
      <c r="F178" s="186"/>
    </row>
    <row r="179" spans="1:6" ht="12.75">
      <c r="A179" s="261"/>
      <c r="B179" s="156"/>
      <c r="C179" s="31"/>
      <c r="D179" s="182"/>
      <c r="E179" s="207"/>
      <c r="F179" s="186"/>
    </row>
    <row r="180" spans="1:6" ht="12.75">
      <c r="A180" s="261"/>
      <c r="B180" s="156"/>
      <c r="C180" s="31"/>
      <c r="D180" s="182"/>
      <c r="E180" s="197"/>
      <c r="F180" s="105"/>
    </row>
    <row r="181" spans="1:6" ht="12.75">
      <c r="A181" s="261"/>
      <c r="B181" s="156"/>
      <c r="C181" s="31"/>
      <c r="D181" s="182"/>
      <c r="E181" s="197"/>
      <c r="F181" s="105"/>
    </row>
    <row r="182" spans="1:6" ht="12.75">
      <c r="A182" s="261"/>
      <c r="B182" s="156"/>
      <c r="C182" s="31"/>
      <c r="D182" s="182"/>
      <c r="E182" s="197"/>
      <c r="F182" s="105"/>
    </row>
    <row r="183" spans="1:6" ht="12.75">
      <c r="A183" s="261"/>
      <c r="B183" s="156"/>
      <c r="C183" s="31"/>
      <c r="D183" s="182"/>
      <c r="E183" s="207"/>
      <c r="F183" s="186"/>
    </row>
    <row r="184" spans="1:6" ht="12.75">
      <c r="A184" s="261"/>
      <c r="B184" s="156"/>
      <c r="C184" s="31"/>
      <c r="D184" s="182"/>
      <c r="E184" s="197"/>
      <c r="F184" s="105"/>
    </row>
    <row r="185" spans="1:6" ht="12.75">
      <c r="A185" s="261"/>
      <c r="B185" s="156"/>
      <c r="C185" s="31"/>
      <c r="D185" s="182"/>
      <c r="E185" s="197"/>
      <c r="F185" s="105"/>
    </row>
    <row r="186" spans="1:6" ht="12.75">
      <c r="A186" s="261"/>
      <c r="B186" s="156"/>
      <c r="C186" s="31"/>
      <c r="D186" s="182"/>
      <c r="E186" s="197"/>
      <c r="F186" s="105"/>
    </row>
    <row r="187" spans="1:6" ht="12.75">
      <c r="A187" s="261"/>
      <c r="B187" s="156"/>
      <c r="C187" s="31"/>
      <c r="D187" s="182"/>
      <c r="E187" s="197"/>
      <c r="F187" s="105"/>
    </row>
    <row r="188" spans="1:6" ht="12.75">
      <c r="A188" s="261"/>
      <c r="B188" s="156"/>
      <c r="C188" s="31"/>
      <c r="D188" s="182"/>
      <c r="E188" s="197"/>
      <c r="F188" s="105"/>
    </row>
    <row r="189" spans="1:6" ht="12.75">
      <c r="A189" s="261"/>
      <c r="B189" s="156"/>
      <c r="C189" s="31"/>
      <c r="D189" s="182"/>
      <c r="E189" s="197"/>
      <c r="F189" s="105"/>
    </row>
    <row r="190" spans="1:6" ht="12.75">
      <c r="A190" s="261"/>
      <c r="B190" s="156"/>
      <c r="C190" s="31"/>
      <c r="D190" s="182"/>
      <c r="E190" s="197"/>
      <c r="F190" s="105"/>
    </row>
    <row r="191" spans="1:6" ht="12.75">
      <c r="A191" s="261"/>
      <c r="B191" s="156"/>
      <c r="C191" s="31"/>
      <c r="D191" s="182"/>
      <c r="E191" s="207"/>
      <c r="F191" s="186"/>
    </row>
    <row r="192" spans="1:6" ht="12.75">
      <c r="A192" s="261"/>
      <c r="B192" s="156"/>
      <c r="C192" s="31"/>
      <c r="D192" s="182"/>
      <c r="E192" s="197"/>
      <c r="F192" s="105"/>
    </row>
    <row r="193" spans="1:6" ht="12.75">
      <c r="A193" s="261"/>
      <c r="B193" s="156"/>
      <c r="C193" s="31"/>
      <c r="D193" s="182"/>
      <c r="E193" s="207"/>
      <c r="F193" s="186"/>
    </row>
    <row r="194" spans="1:6" ht="12.75">
      <c r="A194" s="261"/>
      <c r="B194" s="180"/>
      <c r="C194" s="31"/>
      <c r="D194" s="182"/>
      <c r="E194" s="207"/>
      <c r="F194" s="186"/>
    </row>
    <row r="195" spans="1:6" ht="12.75">
      <c r="A195" s="261"/>
      <c r="B195" s="156"/>
      <c r="C195" s="31"/>
      <c r="D195" s="182"/>
      <c r="E195" s="207"/>
      <c r="F195" s="186"/>
    </row>
    <row r="196" spans="1:6" ht="12.75">
      <c r="A196" s="261"/>
      <c r="B196" s="156"/>
      <c r="C196" s="31"/>
      <c r="D196" s="182"/>
      <c r="E196" s="197"/>
      <c r="F196" s="105"/>
    </row>
    <row r="197" spans="1:6" ht="12.75">
      <c r="A197" s="261"/>
      <c r="B197" s="156"/>
      <c r="C197" s="31"/>
      <c r="D197" s="182"/>
      <c r="E197" s="197"/>
      <c r="F197" s="105"/>
    </row>
    <row r="198" spans="1:6" ht="12.75">
      <c r="A198" s="261"/>
      <c r="B198" s="156"/>
      <c r="C198" s="31"/>
      <c r="D198" s="182"/>
      <c r="E198" s="197"/>
      <c r="F198" s="105"/>
    </row>
    <row r="199" spans="1:6" ht="12.75">
      <c r="A199" s="261"/>
      <c r="B199" s="156"/>
      <c r="C199" s="31"/>
      <c r="D199" s="182"/>
      <c r="E199" s="207"/>
      <c r="F199" s="186"/>
    </row>
    <row r="200" spans="1:6" ht="12.75">
      <c r="A200" s="261"/>
      <c r="B200" s="156"/>
      <c r="C200" s="31"/>
      <c r="D200" s="182"/>
      <c r="E200" s="197"/>
      <c r="F200" s="105"/>
    </row>
    <row r="201" spans="1:6" ht="12.75">
      <c r="A201" s="261"/>
      <c r="B201" s="156"/>
      <c r="C201" s="31"/>
      <c r="D201" s="182"/>
      <c r="E201" s="207"/>
      <c r="F201" s="186"/>
    </row>
    <row r="202" spans="1:6" ht="12.75">
      <c r="A202" s="261"/>
      <c r="B202" s="180"/>
      <c r="C202" s="31"/>
      <c r="D202" s="182"/>
      <c r="E202" s="207"/>
      <c r="F202" s="186"/>
    </row>
    <row r="203" spans="1:6" ht="12.75">
      <c r="A203" s="261"/>
      <c r="B203" s="156"/>
      <c r="C203" s="31"/>
      <c r="D203" s="182"/>
      <c r="E203" s="207"/>
      <c r="F203" s="186"/>
    </row>
    <row r="204" spans="1:6" ht="12.75">
      <c r="A204" s="261"/>
      <c r="B204" s="208"/>
      <c r="C204" s="31"/>
      <c r="D204" s="182"/>
      <c r="E204" s="197"/>
      <c r="F204" s="105"/>
    </row>
    <row r="205" spans="1:6" ht="12.75">
      <c r="A205" s="261"/>
      <c r="B205" s="208"/>
      <c r="C205" s="31"/>
      <c r="D205" s="182"/>
      <c r="E205" s="207"/>
      <c r="F205" s="186"/>
    </row>
    <row r="206" spans="1:6" ht="12.75">
      <c r="A206" s="261"/>
      <c r="B206" s="156"/>
      <c r="C206" s="31"/>
      <c r="D206" s="182"/>
      <c r="E206" s="197"/>
      <c r="F206" s="105"/>
    </row>
    <row r="207" spans="1:6" ht="12.75">
      <c r="A207" s="261"/>
      <c r="B207" s="156"/>
      <c r="C207" s="31"/>
      <c r="D207" s="182"/>
      <c r="E207" s="197"/>
      <c r="F207" s="105"/>
    </row>
    <row r="208" spans="1:6" ht="12.75">
      <c r="A208" s="262"/>
      <c r="B208" s="156"/>
      <c r="C208" s="31"/>
      <c r="D208" s="182"/>
      <c r="E208" s="207"/>
      <c r="F208" s="186"/>
    </row>
    <row r="209" spans="1:6" ht="12.75">
      <c r="A209" s="262"/>
      <c r="B209" s="180"/>
      <c r="C209" s="181"/>
      <c r="D209" s="182"/>
      <c r="E209" s="105"/>
      <c r="F209" s="105"/>
    </row>
    <row r="210" spans="1:6" ht="12.75">
      <c r="A210" s="261"/>
      <c r="B210" s="156"/>
      <c r="C210" s="181"/>
      <c r="D210" s="182"/>
      <c r="E210" s="105"/>
      <c r="F210" s="105"/>
    </row>
    <row r="211" spans="1:6" ht="12.75">
      <c r="A211" s="261"/>
      <c r="B211" s="156"/>
      <c r="C211" s="31"/>
      <c r="D211" s="182"/>
      <c r="E211" s="197"/>
      <c r="F211" s="105"/>
    </row>
    <row r="212" spans="2:6" ht="12.75">
      <c r="B212" s="156"/>
      <c r="C212" s="31"/>
      <c r="D212" s="182"/>
      <c r="E212" s="197"/>
      <c r="F212" s="105"/>
    </row>
    <row r="213" spans="1:6" ht="12.75">
      <c r="A213" s="262"/>
      <c r="B213" s="156"/>
      <c r="C213" s="31"/>
      <c r="D213" s="182"/>
      <c r="E213" s="197"/>
      <c r="F213" s="105"/>
    </row>
    <row r="214" spans="1:6" ht="12.75">
      <c r="A214" s="262"/>
      <c r="B214" s="203"/>
      <c r="C214" s="181"/>
      <c r="D214" s="182"/>
      <c r="E214" s="105"/>
      <c r="F214" s="105"/>
    </row>
    <row r="215" spans="1:6" ht="12.75">
      <c r="A215" s="262"/>
      <c r="B215" s="180"/>
      <c r="C215" s="181"/>
      <c r="D215" s="182"/>
      <c r="E215" s="105"/>
      <c r="F215" s="105"/>
    </row>
    <row r="216" spans="1:6" ht="12.75">
      <c r="A216" s="262"/>
      <c r="B216" s="156"/>
      <c r="C216" s="181"/>
      <c r="D216" s="182"/>
      <c r="E216" s="105"/>
      <c r="F216" s="105"/>
    </row>
    <row r="217" spans="1:6" ht="12.75">
      <c r="A217" s="262"/>
      <c r="B217" s="156"/>
      <c r="C217" s="31"/>
      <c r="D217" s="182"/>
      <c r="E217" s="197"/>
      <c r="F217" s="105"/>
    </row>
    <row r="218" spans="1:6" ht="12.75">
      <c r="A218" s="262"/>
      <c r="B218" s="156"/>
      <c r="C218" s="31"/>
      <c r="D218" s="182"/>
      <c r="E218" s="197"/>
      <c r="F218" s="105"/>
    </row>
    <row r="219" spans="1:6" ht="12.75">
      <c r="A219" s="262"/>
      <c r="B219" s="156"/>
      <c r="C219" s="31"/>
      <c r="D219" s="182"/>
      <c r="E219" s="197"/>
      <c r="F219" s="105"/>
    </row>
    <row r="220" spans="1:6" ht="12.75">
      <c r="A220" s="262"/>
      <c r="B220" s="156"/>
      <c r="C220" s="31"/>
      <c r="D220" s="182"/>
      <c r="E220" s="197"/>
      <c r="F220" s="105"/>
    </row>
    <row r="221" spans="1:6" ht="12.75">
      <c r="A221" s="262"/>
      <c r="B221" s="156"/>
      <c r="C221" s="31"/>
      <c r="D221" s="182"/>
      <c r="E221" s="197"/>
      <c r="F221" s="105"/>
    </row>
    <row r="222" spans="1:6" ht="12.75">
      <c r="A222" s="262"/>
      <c r="B222" s="156"/>
      <c r="C222" s="31"/>
      <c r="D222" s="182"/>
      <c r="E222" s="197"/>
      <c r="F222" s="105"/>
    </row>
    <row r="223" spans="1:6" ht="12.75">
      <c r="A223" s="262"/>
      <c r="B223" s="203"/>
      <c r="C223" s="181"/>
      <c r="D223" s="182"/>
      <c r="E223" s="105"/>
      <c r="F223" s="105"/>
    </row>
    <row r="224" spans="1:6" ht="12.75">
      <c r="A224" s="262"/>
      <c r="B224" s="156"/>
      <c r="C224" s="181"/>
      <c r="D224" s="182"/>
      <c r="E224" s="105"/>
      <c r="F224" s="105"/>
    </row>
    <row r="225" spans="1:6" ht="12.75">
      <c r="A225" s="262"/>
      <c r="B225" s="156"/>
      <c r="C225" s="181"/>
      <c r="D225" s="182"/>
      <c r="E225" s="105"/>
      <c r="F225" s="105"/>
    </row>
    <row r="226" spans="1:6" ht="12.75">
      <c r="A226" s="262"/>
      <c r="B226" s="156"/>
      <c r="C226" s="181"/>
      <c r="D226" s="182"/>
      <c r="E226" s="105"/>
      <c r="F226" s="105"/>
    </row>
    <row r="227" spans="1:6" ht="12.75">
      <c r="A227" s="262"/>
      <c r="B227" s="203"/>
      <c r="C227" s="181"/>
      <c r="D227" s="182"/>
      <c r="E227" s="105"/>
      <c r="F227" s="105"/>
    </row>
    <row r="228" spans="1:6" ht="12.75">
      <c r="A228" s="262"/>
      <c r="B228" s="203"/>
      <c r="C228" s="181"/>
      <c r="D228" s="182"/>
      <c r="E228" s="105"/>
      <c r="F228" s="105"/>
    </row>
    <row r="229" spans="1:6" ht="12.75">
      <c r="A229" s="262"/>
      <c r="B229" s="203"/>
      <c r="C229" s="181"/>
      <c r="D229" s="182"/>
      <c r="E229" s="105"/>
      <c r="F229" s="105"/>
    </row>
    <row r="230" spans="1:6" ht="12.75">
      <c r="A230" s="262"/>
      <c r="B230" s="203"/>
      <c r="C230" s="181"/>
      <c r="D230" s="182"/>
      <c r="E230" s="105"/>
      <c r="F230" s="105"/>
    </row>
    <row r="231" spans="1:6" ht="12.75">
      <c r="A231" s="262"/>
      <c r="B231" s="203"/>
      <c r="C231" s="181"/>
      <c r="D231" s="182"/>
      <c r="E231" s="105"/>
      <c r="F231" s="105"/>
    </row>
    <row r="232" spans="1:6" ht="12.75">
      <c r="A232" s="262"/>
      <c r="B232" s="203"/>
      <c r="C232" s="181"/>
      <c r="D232" s="182"/>
      <c r="E232" s="105"/>
      <c r="F232" s="105"/>
    </row>
    <row r="233" spans="1:6" ht="12.75">
      <c r="A233" s="262"/>
      <c r="B233" s="203"/>
      <c r="C233" s="181"/>
      <c r="D233" s="182"/>
      <c r="E233" s="105"/>
      <c r="F233" s="105"/>
    </row>
    <row r="234" spans="1:6" ht="12.75">
      <c r="A234" s="262"/>
      <c r="B234" s="203"/>
      <c r="C234" s="181"/>
      <c r="D234" s="182"/>
      <c r="E234" s="105"/>
      <c r="F234" s="105"/>
    </row>
    <row r="235" spans="1:6" ht="12.75">
      <c r="A235" s="262"/>
      <c r="B235" s="156"/>
      <c r="C235" s="181"/>
      <c r="D235" s="182"/>
      <c r="E235" s="105"/>
      <c r="F235" s="105"/>
    </row>
    <row r="236" spans="1:6" ht="12.75">
      <c r="A236" s="262"/>
      <c r="B236" s="156"/>
      <c r="C236" s="181"/>
      <c r="D236" s="182"/>
      <c r="E236" s="105"/>
      <c r="F236" s="105"/>
    </row>
    <row r="237" spans="1:6" ht="12.75">
      <c r="A237" s="262"/>
      <c r="B237" s="156"/>
      <c r="C237" s="181"/>
      <c r="D237" s="182"/>
      <c r="E237" s="105"/>
      <c r="F237" s="105"/>
    </row>
    <row r="238" spans="1:6" ht="12.75">
      <c r="A238" s="262"/>
      <c r="B238" s="203"/>
      <c r="C238" s="181"/>
      <c r="D238" s="182"/>
      <c r="E238" s="105"/>
      <c r="F238" s="105"/>
    </row>
    <row r="239" spans="1:6" ht="12.75">
      <c r="A239" s="262"/>
      <c r="B239" s="203"/>
      <c r="C239" s="181"/>
      <c r="D239" s="182"/>
      <c r="E239" s="105"/>
      <c r="F239" s="105"/>
    </row>
    <row r="240" spans="1:6" ht="12.75">
      <c r="A240" s="262"/>
      <c r="B240" s="203"/>
      <c r="C240" s="181"/>
      <c r="D240" s="182"/>
      <c r="E240" s="105"/>
      <c r="F240" s="105"/>
    </row>
    <row r="241" spans="1:6" ht="12.75">
      <c r="A241" s="262"/>
      <c r="B241" s="203"/>
      <c r="C241" s="181"/>
      <c r="D241" s="182"/>
      <c r="E241" s="105"/>
      <c r="F241" s="105"/>
    </row>
    <row r="242" spans="1:6" ht="12.75">
      <c r="A242" s="262"/>
      <c r="B242" s="203"/>
      <c r="C242" s="181"/>
      <c r="D242" s="182"/>
      <c r="E242" s="105"/>
      <c r="F242" s="105"/>
    </row>
    <row r="243" spans="1:6" ht="12.75">
      <c r="A243" s="262"/>
      <c r="B243" s="156"/>
      <c r="C243" s="181"/>
      <c r="D243" s="182"/>
      <c r="E243" s="105"/>
      <c r="F243" s="105"/>
    </row>
    <row r="244" spans="1:6" ht="12.75">
      <c r="A244" s="262"/>
      <c r="B244" s="203"/>
      <c r="C244" s="181"/>
      <c r="D244" s="182"/>
      <c r="E244" s="105"/>
      <c r="F244" s="105"/>
    </row>
    <row r="245" spans="1:6" ht="12.75">
      <c r="A245" s="262"/>
      <c r="B245" s="203"/>
      <c r="C245" s="181"/>
      <c r="D245" s="182"/>
      <c r="E245" s="105"/>
      <c r="F245" s="105"/>
    </row>
    <row r="246" spans="1:6" ht="12.75">
      <c r="A246" s="262"/>
      <c r="B246" s="203"/>
      <c r="C246" s="181"/>
      <c r="D246" s="182"/>
      <c r="E246" s="105"/>
      <c r="F246" s="105"/>
    </row>
    <row r="247" spans="1:6" ht="12.75">
      <c r="A247" s="262"/>
      <c r="B247" s="203"/>
      <c r="C247" s="181"/>
      <c r="D247" s="182"/>
      <c r="E247" s="105"/>
      <c r="F247" s="105"/>
    </row>
    <row r="248" spans="1:6" ht="12.75">
      <c r="A248" s="262"/>
      <c r="B248" s="203"/>
      <c r="C248" s="181"/>
      <c r="D248" s="182"/>
      <c r="E248" s="105"/>
      <c r="F248" s="105"/>
    </row>
    <row r="249" spans="1:6" ht="12.75">
      <c r="A249" s="262"/>
      <c r="B249" s="156"/>
      <c r="C249" s="181"/>
      <c r="D249" s="182"/>
      <c r="E249" s="105"/>
      <c r="F249" s="105"/>
    </row>
    <row r="250" spans="1:6" ht="12.75">
      <c r="A250" s="262"/>
      <c r="B250" s="203"/>
      <c r="C250" s="181"/>
      <c r="D250" s="182"/>
      <c r="E250" s="105"/>
      <c r="F250" s="105"/>
    </row>
    <row r="251" spans="1:6" ht="12.75">
      <c r="A251" s="262"/>
      <c r="B251" s="203"/>
      <c r="C251" s="181"/>
      <c r="D251" s="182"/>
      <c r="E251" s="105"/>
      <c r="F251" s="105"/>
    </row>
    <row r="252" spans="1:6" ht="12.75">
      <c r="A252" s="262"/>
      <c r="B252" s="203"/>
      <c r="C252" s="181"/>
      <c r="D252" s="182"/>
      <c r="E252" s="105"/>
      <c r="F252" s="105"/>
    </row>
    <row r="253" spans="1:6" ht="12.75">
      <c r="A253" s="261"/>
      <c r="B253" s="204"/>
      <c r="C253" s="181"/>
      <c r="D253" s="182"/>
      <c r="E253" s="185"/>
      <c r="F253" s="185"/>
    </row>
    <row r="254" spans="1:6" ht="12.75">
      <c r="A254" s="255"/>
      <c r="B254" s="188"/>
      <c r="C254" s="181"/>
      <c r="D254" s="182"/>
      <c r="E254" s="105"/>
      <c r="F254" s="129"/>
    </row>
    <row r="255" spans="1:6" ht="12.75">
      <c r="A255" s="261"/>
      <c r="B255" s="204"/>
      <c r="C255" s="181"/>
      <c r="D255" s="182"/>
      <c r="E255" s="105"/>
      <c r="F255" s="105"/>
    </row>
    <row r="256" spans="1:6" ht="12.75">
      <c r="A256" s="261"/>
      <c r="B256" s="204"/>
      <c r="C256" s="181"/>
      <c r="D256" s="182"/>
      <c r="E256" s="105"/>
      <c r="F256" s="105"/>
    </row>
    <row r="257" spans="1:6" s="190" customFormat="1" ht="12.75">
      <c r="A257" s="258"/>
      <c r="B257" s="188"/>
      <c r="C257" s="31"/>
      <c r="D257" s="189"/>
      <c r="E257" s="128"/>
      <c r="F257" s="128"/>
    </row>
    <row r="258" spans="1:6" ht="12.75">
      <c r="A258" s="255"/>
      <c r="B258" s="188"/>
      <c r="C258" s="181"/>
      <c r="D258" s="182"/>
      <c r="E258" s="105"/>
      <c r="F258" s="105"/>
    </row>
    <row r="259" spans="1:6" ht="12.75">
      <c r="A259" s="255"/>
      <c r="B259" s="204"/>
      <c r="C259" s="181"/>
      <c r="D259" s="182"/>
      <c r="E259" s="105"/>
      <c r="F259" s="105"/>
    </row>
    <row r="260" spans="1:6" s="190" customFormat="1" ht="12.75">
      <c r="A260" s="255"/>
      <c r="B260" s="204"/>
      <c r="C260" s="181"/>
      <c r="D260" s="182"/>
      <c r="E260" s="105"/>
      <c r="F260" s="105"/>
    </row>
    <row r="261" spans="1:6" ht="12.75">
      <c r="A261" s="261"/>
      <c r="B261" s="204"/>
      <c r="C261" s="181"/>
      <c r="D261" s="182"/>
      <c r="E261" s="105"/>
      <c r="F261" s="105"/>
    </row>
    <row r="262" spans="1:6" ht="12.75">
      <c r="A262" s="261"/>
      <c r="B262" s="204"/>
      <c r="C262" s="181"/>
      <c r="D262" s="182"/>
      <c r="E262" s="105"/>
      <c r="F262" s="105"/>
    </row>
    <row r="263" spans="1:6" ht="12.75">
      <c r="A263" s="261"/>
      <c r="B263" s="204"/>
      <c r="C263" s="181"/>
      <c r="D263" s="182"/>
      <c r="E263" s="105"/>
      <c r="F263" s="105"/>
    </row>
    <row r="264" spans="1:6" ht="12.75">
      <c r="A264" s="261"/>
      <c r="B264" s="204"/>
      <c r="C264" s="181"/>
      <c r="D264" s="182"/>
      <c r="E264" s="105"/>
      <c r="F264" s="105"/>
    </row>
    <row r="265" spans="1:6" ht="12.75">
      <c r="A265" s="261"/>
      <c r="B265" s="204"/>
      <c r="C265" s="181"/>
      <c r="D265" s="182"/>
      <c r="E265" s="105"/>
      <c r="F265" s="105"/>
    </row>
    <row r="266" spans="1:6" ht="12.75">
      <c r="A266" s="261"/>
      <c r="B266" s="156"/>
      <c r="C266" s="181"/>
      <c r="D266" s="189"/>
      <c r="F266" s="105"/>
    </row>
    <row r="267" spans="1:6" ht="12.75">
      <c r="A267" s="261"/>
      <c r="B267" s="204"/>
      <c r="C267" s="181"/>
      <c r="D267" s="182"/>
      <c r="E267" s="105"/>
      <c r="F267" s="105"/>
    </row>
    <row r="268" spans="1:6" ht="12.75">
      <c r="A268" s="261"/>
      <c r="B268" s="204"/>
      <c r="C268" s="181"/>
      <c r="D268" s="182"/>
      <c r="E268" s="105"/>
      <c r="F268" s="105"/>
    </row>
    <row r="269" spans="1:6" ht="12.75">
      <c r="A269" s="261"/>
      <c r="B269" s="156"/>
      <c r="C269" s="181"/>
      <c r="D269" s="189"/>
      <c r="E269" s="105"/>
      <c r="F269" s="105"/>
    </row>
    <row r="270" spans="1:6" ht="12.75">
      <c r="A270" s="261"/>
      <c r="B270" s="204"/>
      <c r="C270" s="181"/>
      <c r="D270" s="182"/>
      <c r="E270" s="105"/>
      <c r="F270" s="105"/>
    </row>
    <row r="271" spans="1:6" ht="12.75">
      <c r="A271" s="261"/>
      <c r="B271" s="204"/>
      <c r="C271" s="181"/>
      <c r="D271" s="182"/>
      <c r="E271" s="105"/>
      <c r="F271" s="105"/>
    </row>
    <row r="272" spans="1:6" ht="12.75">
      <c r="A272" s="261"/>
      <c r="B272" s="156"/>
      <c r="C272" s="181"/>
      <c r="D272" s="189"/>
      <c r="E272" s="105"/>
      <c r="F272" s="105"/>
    </row>
    <row r="273" spans="1:6" ht="12.75">
      <c r="A273" s="261"/>
      <c r="B273" s="204"/>
      <c r="C273" s="181"/>
      <c r="D273" s="182"/>
      <c r="E273" s="105"/>
      <c r="F273" s="105"/>
    </row>
    <row r="274" spans="1:6" ht="12.75">
      <c r="A274" s="261"/>
      <c r="B274" s="204"/>
      <c r="C274" s="181"/>
      <c r="D274" s="182"/>
      <c r="E274" s="105"/>
      <c r="F274" s="105"/>
    </row>
    <row r="275" spans="1:6" ht="12.75">
      <c r="A275" s="261"/>
      <c r="B275" s="156"/>
      <c r="C275" s="181"/>
      <c r="D275" s="189"/>
      <c r="E275" s="105"/>
      <c r="F275" s="105"/>
    </row>
    <row r="276" spans="1:6" ht="12.75">
      <c r="A276" s="261"/>
      <c r="B276" s="156"/>
      <c r="C276" s="181"/>
      <c r="D276" s="189"/>
      <c r="E276" s="105"/>
      <c r="F276" s="105"/>
    </row>
    <row r="277" spans="1:6" ht="12.75">
      <c r="A277" s="261"/>
      <c r="B277" s="156"/>
      <c r="C277" s="181"/>
      <c r="D277" s="189"/>
      <c r="E277" s="105"/>
      <c r="F277" s="105"/>
    </row>
    <row r="278" spans="1:6" ht="12.75">
      <c r="A278" s="261"/>
      <c r="B278" s="156"/>
      <c r="C278" s="181"/>
      <c r="D278" s="189"/>
      <c r="F278" s="105"/>
    </row>
    <row r="279" spans="1:6" ht="12.75">
      <c r="A279" s="261"/>
      <c r="B279" s="156"/>
      <c r="C279" s="181"/>
      <c r="D279" s="189"/>
      <c r="F279" s="105"/>
    </row>
    <row r="280" spans="1:6" ht="12.75">
      <c r="A280" s="261"/>
      <c r="B280" s="156"/>
      <c r="C280" s="181"/>
      <c r="D280" s="189"/>
      <c r="F280" s="105"/>
    </row>
    <row r="281" spans="1:6" ht="12.75">
      <c r="A281" s="261"/>
      <c r="B281" s="209"/>
      <c r="C281" s="181"/>
      <c r="D281" s="189"/>
      <c r="F281" s="105"/>
    </row>
    <row r="282" spans="1:6" ht="12.75">
      <c r="A282" s="261"/>
      <c r="B282" s="203"/>
      <c r="C282" s="181"/>
      <c r="D282" s="189"/>
      <c r="F282" s="105"/>
    </row>
    <row r="283" spans="1:6" ht="12.75">
      <c r="A283" s="261"/>
      <c r="B283" s="203"/>
      <c r="C283" s="181"/>
      <c r="D283" s="189"/>
      <c r="F283" s="105"/>
    </row>
    <row r="284" spans="1:6" ht="12.75">
      <c r="A284" s="261"/>
      <c r="B284" s="203"/>
      <c r="C284" s="181"/>
      <c r="D284" s="189"/>
      <c r="F284" s="105"/>
    </row>
    <row r="285" spans="1:6" ht="12.75">
      <c r="A285" s="261"/>
      <c r="B285" s="156"/>
      <c r="C285" s="181"/>
      <c r="D285" s="189"/>
      <c r="F285" s="105"/>
    </row>
    <row r="286" spans="1:6" ht="12.75">
      <c r="A286" s="261"/>
      <c r="B286" s="209"/>
      <c r="C286" s="181"/>
      <c r="D286" s="189"/>
      <c r="F286" s="105"/>
    </row>
    <row r="287" spans="1:6" ht="12.75">
      <c r="A287" s="261"/>
      <c r="B287" s="203"/>
      <c r="C287" s="181"/>
      <c r="D287" s="189"/>
      <c r="F287" s="105"/>
    </row>
    <row r="288" spans="1:6" ht="12.75">
      <c r="A288" s="261"/>
      <c r="B288" s="203"/>
      <c r="C288" s="181"/>
      <c r="D288" s="189"/>
      <c r="F288" s="105"/>
    </row>
    <row r="289" spans="1:6" ht="12.75">
      <c r="A289" s="261"/>
      <c r="B289" s="204"/>
      <c r="C289" s="181"/>
      <c r="D289" s="182"/>
      <c r="E289" s="105"/>
      <c r="F289" s="105"/>
    </row>
    <row r="290" spans="1:6" ht="12.75">
      <c r="A290" s="261"/>
      <c r="B290" s="204"/>
      <c r="C290" s="181"/>
      <c r="D290" s="182"/>
      <c r="E290" s="105"/>
      <c r="F290" s="105"/>
    </row>
    <row r="291" spans="1:6" ht="12.75">
      <c r="A291" s="261"/>
      <c r="B291" s="203"/>
      <c r="C291" s="181"/>
      <c r="D291" s="182"/>
      <c r="E291" s="105"/>
      <c r="F291" s="105"/>
    </row>
    <row r="292" spans="1:6" ht="12.75">
      <c r="A292" s="261"/>
      <c r="B292" s="203"/>
      <c r="C292" s="181"/>
      <c r="D292" s="182"/>
      <c r="E292" s="105"/>
      <c r="F292" s="105"/>
    </row>
    <row r="293" spans="1:6" ht="12.75">
      <c r="A293" s="261"/>
      <c r="B293" s="203"/>
      <c r="C293" s="181"/>
      <c r="D293" s="182"/>
      <c r="E293" s="105"/>
      <c r="F293" s="105"/>
    </row>
    <row r="294" spans="1:6" ht="12.75">
      <c r="A294" s="261"/>
      <c r="B294" s="204"/>
      <c r="C294" s="181"/>
      <c r="D294" s="182"/>
      <c r="E294" s="105"/>
      <c r="F294" s="105"/>
    </row>
    <row r="295" spans="1:6" ht="12.75">
      <c r="A295" s="261"/>
      <c r="B295" s="203"/>
      <c r="C295" s="181"/>
      <c r="D295" s="182"/>
      <c r="E295" s="105"/>
      <c r="F295" s="105"/>
    </row>
    <row r="296" spans="1:6" ht="12.75">
      <c r="A296" s="261"/>
      <c r="B296" s="203"/>
      <c r="C296" s="181"/>
      <c r="D296" s="182"/>
      <c r="E296" s="105"/>
      <c r="F296" s="105"/>
    </row>
    <row r="297" spans="1:6" ht="12.75">
      <c r="A297" s="261"/>
      <c r="B297" s="203"/>
      <c r="C297" s="181"/>
      <c r="D297" s="182"/>
      <c r="E297" s="105"/>
      <c r="F297" s="105"/>
    </row>
    <row r="298" spans="1:6" ht="12.75">
      <c r="A298" s="261"/>
      <c r="B298" s="156"/>
      <c r="C298" s="181"/>
      <c r="D298" s="189"/>
      <c r="F298" s="105"/>
    </row>
    <row r="299" spans="1:6" ht="12.75">
      <c r="A299" s="261"/>
      <c r="B299" s="156"/>
      <c r="C299" s="181"/>
      <c r="D299" s="189"/>
      <c r="F299" s="105"/>
    </row>
    <row r="300" spans="1:6" ht="12.75">
      <c r="A300" s="261"/>
      <c r="B300" s="156"/>
      <c r="C300" s="181"/>
      <c r="D300" s="189"/>
      <c r="F300" s="105"/>
    </row>
    <row r="301" spans="1:6" ht="12.75">
      <c r="A301" s="261"/>
      <c r="B301" s="203"/>
      <c r="C301" s="181"/>
      <c r="D301" s="189"/>
      <c r="F301" s="105"/>
    </row>
  </sheetData>
  <sheetProtection selectLockedCells="1" selectUnlockedCells="1"/>
  <printOptions/>
  <pageMargins left="0.7086614173228347" right="0.35433070866141736" top="0.984251968503937" bottom="0.7480314960629921" header="0.5118110236220472" footer="0.31496062992125984"/>
  <pageSetup horizontalDpi="300" verticalDpi="300" orientation="portrait" paperSize="9" scale="87" r:id="rId1"/>
  <headerFooter alignWithMargins="0">
    <oddFooter>&amp;R&amp;"Calibri,Navadno"&amp;11&amp;P</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2013-04-09T08:00:12Z</cp:lastPrinted>
  <dcterms:created xsi:type="dcterms:W3CDTF">2013-04-04T08:36:52Z</dcterms:created>
  <dcterms:modified xsi:type="dcterms:W3CDTF">2013-04-09T08:01:04Z</dcterms:modified>
  <cp:category/>
  <cp:version/>
  <cp:contentType/>
  <cp:contentStatus/>
</cp:coreProperties>
</file>