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240" windowWidth="19320" windowHeight="14190" tabRatio="892" activeTab="2"/>
  </bookViews>
  <sheets>
    <sheet name="REKAPITULACIJA" sheetId="1" r:id="rId1"/>
    <sheet name="SPLOŠNO" sheetId="2" r:id="rId2"/>
    <sheet name="VODOVODNI PRIKLJUČEK" sheetId="3" r:id="rId3"/>
    <sheet name="List1" sheetId="4" state="hidden" r:id="rId4"/>
  </sheets>
  <definedNames>
    <definedName name="_Toc275410349" localSheetId="2">'VODOVODNI PRIKLJUČEK'!$B$1</definedName>
    <definedName name="_Toc288064503">#REF!</definedName>
    <definedName name="_Toc289939629">#REF!</definedName>
    <definedName name="_Toc378407465" localSheetId="2">'VODOVODNI PRIKLJUČEK'!#REF!</definedName>
    <definedName name="_Toc38077199" localSheetId="2">'VODOVODNI PRIKLJUČEK'!#REF!</definedName>
    <definedName name="OLE_LINK1" localSheetId="1">'SPLOŠNO'!#REF!</definedName>
    <definedName name="OLE_LINK1" localSheetId="2">'VODOVODNI PRIKLJUČEK'!#REF!</definedName>
    <definedName name="OLE_LINK3" localSheetId="1">'SPLOŠNO'!#REF!</definedName>
    <definedName name="OLE_LINK3" localSheetId="2">'VODOVODNI PRIKLJUČEK'!#REF!</definedName>
    <definedName name="_xlnm.Print_Area" localSheetId="0">'REKAPITULACIJA'!$A$1:$D$22</definedName>
    <definedName name="_xlnm.Print_Area" localSheetId="1">'SPLOŠNO'!$A$1:$B$42</definedName>
    <definedName name="_xlnm.Print_Area" localSheetId="2">'VODOVODNI PRIKLJUČEK'!$A$1:$F$114</definedName>
    <definedName name="_xlnm.Print_Titles" localSheetId="1">'SPLOŠNO'!$1:$3</definedName>
    <definedName name="_xlnm.Print_Titles" localSheetId="2">'VODOVODNI PRIKLJUČEK'!$1:$4</definedName>
  </definedNames>
  <calcPr fullCalcOnLoad="1"/>
</workbook>
</file>

<file path=xl/sharedStrings.xml><?xml version="1.0" encoding="utf-8"?>
<sst xmlns="http://schemas.openxmlformats.org/spreadsheetml/2006/main" count="170" uniqueCount="126">
  <si>
    <t>kpl</t>
  </si>
  <si>
    <t>kpl.</t>
  </si>
  <si>
    <t>m</t>
  </si>
  <si>
    <t>kos</t>
  </si>
  <si>
    <t>REKAPITULACIJA STROJNIH INSTALACIJ</t>
  </si>
  <si>
    <t>SKUPAJ:</t>
  </si>
  <si>
    <t>Pri izdelavi ponudbe na podlagi predmetnega popisa je potrebno v ceni posamezne enote ali sistema navedenega v popisu upoštevati:</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</si>
  <si>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</si>
  <si>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</si>
  <si>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</si>
  <si>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</si>
  <si>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Zagon in kontrola posameznega sistema v celoti ter izdelava zapisnika o funkcionalnosti sistema.</t>
  </si>
  <si>
    <t>Vris sprememb, nastalih med gradnjo v PZI načrt ter predaja teh izdelovalcu PID načrta.</t>
  </si>
  <si>
    <t>Izdelava funkcionalnih shem posameznih sistemov v okvirju, nameščena na steno v strojnici, skupaj z navodili za uporabo posameznega sistema.</t>
  </si>
  <si>
    <t>Izdelava dokazila o zanesljivosti objekta skladno z veljavnim pravilnikom.</t>
  </si>
  <si>
    <t>a)</t>
  </si>
  <si>
    <t>b)</t>
  </si>
  <si>
    <t>c)</t>
  </si>
  <si>
    <t>d)</t>
  </si>
  <si>
    <t>e)</t>
  </si>
  <si>
    <t>f)</t>
  </si>
  <si>
    <t>g)</t>
  </si>
  <si>
    <t>h)</t>
  </si>
  <si>
    <t>j)</t>
  </si>
  <si>
    <t>k)</t>
  </si>
  <si>
    <t>l)</t>
  </si>
  <si>
    <t>o)</t>
  </si>
  <si>
    <t>p)</t>
  </si>
  <si>
    <t>Opis postavke</t>
  </si>
  <si>
    <t>e.m.</t>
  </si>
  <si>
    <t>€/enoto</t>
  </si>
  <si>
    <t>€ skupaj</t>
  </si>
  <si>
    <t>kol</t>
  </si>
  <si>
    <t>r)</t>
  </si>
  <si>
    <t>s)</t>
  </si>
  <si>
    <t>t)</t>
  </si>
  <si>
    <t>u)</t>
  </si>
  <si>
    <t>ur</t>
  </si>
  <si>
    <t>I.</t>
  </si>
  <si>
    <t>SPLOŠNO (OPOZORILA IN OPOMBE)</t>
  </si>
  <si>
    <t>Označevanje cevovodov ter kanalov z označbo medija in smeri toka.</t>
  </si>
  <si>
    <t xml:space="preserve">Priprava podrobnih navodil za obratovanje in vzdrževanje elementov in sistemov v objektu. Uvajanje upravljavca sistemov investitorja, poučevanja, šolanja ter pomoč v prvem letu obratovanja. </t>
  </si>
  <si>
    <t>V)</t>
  </si>
  <si>
    <t>Z)</t>
  </si>
  <si>
    <t xml:space="preserve">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t>
  </si>
  <si>
    <t xml:space="preserve">Pripravo dokumentacije skladno s »Pravilnikom o gradbenih proizvodih«, ki jo izvajalec pred montažo preda nadzornemu organu (atesti, izjave o skladnosti, CE certifikati, tehnična soglasja…) </t>
  </si>
  <si>
    <t xml:space="preserve">Izpiranje in čiščenje vseh cevnih instalacij. </t>
  </si>
  <si>
    <t>Tlačne, tesnostne in ostale potrebne preizkuse sistemov z zapisniki o izvedbah preizkusov, podpisanimi s strani nadzornega organa. V kolikor je za posamezno instalacijo potrebno pridobiti ustrezno dokumentacijo drugega podjetja (plin, vodovod), je potrebno upoštevati stroške nadzora s strani tega podjetja, naročilo preskusov in pridobitev dokumentacije o ustreznosti in uspešno opravljenih preizkusih.</t>
  </si>
  <si>
    <t xml:space="preserve">Preskus hidrantnega omrežja ki je sestavljen iz pregleda dokumentacije in preizkusa hidrantnega omrežja ter pridobitev pisnega poročila o ustreznosti hidrantnega omrežja. </t>
  </si>
  <si>
    <t xml:space="preserve">Dezinfekcijo sistemov pitne vode ter izpiranje, jemanje vzorcev, pregled ustreznosti vode in pridobitev izvida o ustreznosti. V primeru da izvidi niso ustrezni je izvajalec dolžan ponoviti postopke dezinfekcije in po potrebi izvesti dela za odpravo problema. </t>
  </si>
  <si>
    <t xml:space="preserve">Ureguliranje vseh cevnih razvodov z nastavitvijo regulacijskih elementov na posameznem končnem elementu in v sistemu, izvedbo meritev pretokov ter pridobitev zapisnika o uravnovešenju cevnih sistemov. </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</si>
  <si>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</si>
  <si>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Meritve mikroklime za letno in zimsko obratovanje ter izdaja potrdila o izpolnjevanju projektnih zahtev s strani pooblaščene organizacije.</t>
  </si>
  <si>
    <t>DN 50</t>
  </si>
  <si>
    <t>GRADBENA DELA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</si>
  <si>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</si>
  <si>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</si>
  <si>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Zakoličba obstoječih komunalnih vodov ter stroški nadzora predstavnikov prizadetih komunalnih organizacij v času gradnje</t>
  </si>
  <si>
    <t>(90% celotnega izkopa)</t>
  </si>
  <si>
    <t>(10% celotnega izkopa)</t>
  </si>
  <si>
    <t>Razpiranje izkopanega jarka na mestih, kjer nastopa možnost zasipanja</t>
  </si>
  <si>
    <t>(predvidoma 2% od skupne dolžine trase)</t>
  </si>
  <si>
    <t>Planiranje dna jarka v ravnini ali vzdolžnih naklonih pri normalnih pogojih v vseh kategorijah</t>
  </si>
  <si>
    <t>ZUNANJI VODOVOD, VODOVODNI PRIKLJUČEK</t>
  </si>
  <si>
    <t>Zakoličba osi cevovoda z zavarovanjem osi, oznako horizontalnih in vertikalnih lomov, oznako vozlišč, odcepov in zakoličba mesta prevezave na obstoječi cevovod ter vris v kataster in izdelava geodetskega posnetka</t>
  </si>
  <si>
    <t>Postavitev provizornih dostopov do objektov preko izkopanih jarkov iz plohov 5 cm širine 1,00 m (prenosljivi)</t>
  </si>
  <si>
    <t>Postavljanje gradbenih profilov na vzpostavljeno os trase cevovoda ter določitev nivoja za merjenje globine izkopa in polaganje cevovoda</t>
  </si>
  <si>
    <t>Strojni izkop vodovodnega jarka v suhem terenu širine do 2 m, globine do 2 m, s pravilnim odsekavanjem vertikal oz. poševnih stranic in odmetom materiala 1,0 m od roba jarka</t>
  </si>
  <si>
    <t>vse v terenu III - IV. Kategorije</t>
  </si>
  <si>
    <t>Ročni izkop vodovodnega jarka v suhem terenu širine do 2 m, globine do 2 m, s pravilnim odsekavanjem vertikal oz. poševnih stranic in odmetom materiala 1,0 m od roba jarka</t>
  </si>
  <si>
    <t>Izdelava peščenega nasipa za izravnavo dna jarka debeline 10 cm z 2 x sejanim peskom</t>
  </si>
  <si>
    <t xml:space="preserve">Nabava in transport materiala za izdelavo nasipa nad položeno cevjo. Na nasip za izravnavo jarka se izvede 3 - 5 cm debel nasip za poravnavo tal v katerega si cev izdela ležišče. Obsip cevi se izvaja v slojih po 15 - 20 cm istočasno na obeh straneh cevi. </t>
  </si>
  <si>
    <t>Odvoz preostalega izkopanega materiala deponiranega kraj jarka z nakladanjem in razkladanjem ter odvozom na trajno deponijo s pridobitvijo evidenčnih listov</t>
  </si>
  <si>
    <t xml:space="preserve">Izdelava armirano betonskega vodomernega jaška notranje dimenzije 240 x 110 x190 cm po priloženem detajlu z opažanjem, armiranjem, zunanjo hidroizolacijo (2x bitumenski premaz), LŽ pokrovom D400 600 x 600 mm, vstopno varnostno lestevijo ter pomožni vstopni element, izdelana in preizkušena v skladu z DIN 3620, DVGW 351, UVV, VBG 74, glede obremenitve pa po DIN 1879 (1 del). Varnostna lestev je zvarjena v zaščitni atmosferi ter pasivirana v kopeli. Nosilci so iz specialnega profila visoke togosti (dim. 56 x 24 x 2 mm), prečke oziroma klini iz U-profila z rebrasto stopalno površino (dim. 25mm po UVV), razdalje med klini 280 mm. Svetla širina lestve je 300 mm. Na steno jaška je pritrjena z 150 mm dolgimi, višinsko nastavljivimi zidnimi pritrdilnimi ročaji za pritrditev z mozniki. Vgrezljiv vstopni element je sestavljen iz držala ter vodila. Držalo je iz vzvojne stabilne cevi dimenzije 33,7 x 3,25 mm, zgoraj upognjene pod kotom 90°, na obeh straneh zaprte z PVC kapami. Celotna dolžina držala v izvlečenem stanju je 1100 mm. Vodilo, z možnostjo blokade držala je opremljeno s štirimi luknjami, premera 12 mm, za pritrditev na steno jaška. </t>
  </si>
  <si>
    <t>Obbetoniranje cestnih kap zasunov z MB 20 z vsemi pomožnimi deli</t>
  </si>
  <si>
    <t>Planiranje in čiščenje terena vzdolž trase po zasutju cevovoda v širini 2,5 m</t>
  </si>
  <si>
    <t>Dobava in postavitev betonskih podstavkov MB 20, velikosti 20/20/50 cm za namestitev tablic za označbo zasunov na cevovodu</t>
  </si>
  <si>
    <t>Nadzor s strani upravnika vodovoda</t>
  </si>
  <si>
    <t>VODOVODNI MATERIAL TER VODOMERNI JAŠEK</t>
  </si>
  <si>
    <t>PE cev po SIST EN 12201 (SDR 11) skupaj z vsem tesnilnim in montažnim materialom</t>
  </si>
  <si>
    <t>PE 100 d 90 x 8,2</t>
  </si>
  <si>
    <t>PE 100 d 110 x 10,0</t>
  </si>
  <si>
    <t>NL fazonski kosi po EN 545:2010 (nodularna litina) na notranji strani zaščitena z epoksi zaščito minimalno 70 μm, (za vsako prirobnico DN 80 je predvideno 8 vijakov M16 - L/X=85/57; za vsako prirobnico DN 100 je predvideno 8 vijakov M16 - L/X=90/62) ves tesnilni in pritrdilni material se dobavlja v kompletu z fazonskimi kosi)</t>
  </si>
  <si>
    <t>Saint - Gobain PAM ali adekvatno</t>
  </si>
  <si>
    <t>- FF kos DN 50/250</t>
  </si>
  <si>
    <t>- FF kos DN 80/500</t>
  </si>
  <si>
    <t>- FF kos DN 80/1000</t>
  </si>
  <si>
    <t>- FFR kos DN 80/50</t>
  </si>
  <si>
    <t>- FFR kos DN 100/80</t>
  </si>
  <si>
    <t>- T kos DN 100/80</t>
  </si>
  <si>
    <t>- T kos DN 100/100</t>
  </si>
  <si>
    <t>- N kos DN 80</t>
  </si>
  <si>
    <t>Zasun po EN 545:2010 EURO 20 tip 23 z vgradno garnituro (teleskopsko) in cestno kapo, skupaj s tesnilnim in vijačnim materialom</t>
  </si>
  <si>
    <t>DN 80</t>
  </si>
  <si>
    <t>DN 100</t>
  </si>
  <si>
    <t>Litoželezni lovilec nesnage po EN 545:2010 s tesnili in vijaki</t>
  </si>
  <si>
    <t>Zasun po EN 545:2010 EURO 20 tip 23 skupaj s tesnilnim in vijačnim materialom</t>
  </si>
  <si>
    <t>Zasun po EN 545:2010 EURO 20 tip 21 skupaj s tesnilnim in vijačnim materialom</t>
  </si>
  <si>
    <t>DN 50 z izpustno pipo DN15</t>
  </si>
  <si>
    <t>Nadzemni hidrant– lomljive izvedbe. Telo nadzemnega hidranta mora biti iz INOX, glava iz nodularne litine z dvema "C" priključkoma ter enim "B"priključkom. Hidrant mora biti opremljen z izpustno odprtino po kateri odteče stoječa voda iz hidranta. Ustrezati morajo standardu SIST EN 14384:2005 skupaj s tesnilnim in vijačnim materialom</t>
  </si>
  <si>
    <t>Omara z gasilsko opremo za nadzemne hidrante za , ki vsebuje:</t>
  </si>
  <si>
    <t>- tlačno cev trevira Ø 52 (L=15m) – 4 kosi</t>
  </si>
  <si>
    <t>- ročnik na zasun Ø 52 – 2 kosa</t>
  </si>
  <si>
    <t>- ključ za nadzemni hidrant</t>
  </si>
  <si>
    <t>- ključ C – 2 kosa</t>
  </si>
  <si>
    <t>Kombinirani vodomer z impulznim izhodom, opremljen z impulznim izhodom na vodomeru (glavni + obtočni), brezpotencialni senzor tipa REED in kabel za Helix, brezpotencialni senzor »DISK REED« za vodomer MTR/KN impulz 1/100 ter radio modulom (radio modul se lahko pritrdi na steno jaška oziroma na cev instalacije), skupaj s tesnilnim in vijačnim materialom</t>
  </si>
  <si>
    <t>ABB tip WPV INLINE ali adekvatno</t>
  </si>
  <si>
    <t>Omarica MBR GSM za daljinsko odčitavanje za kombinirani vodomer sestavljena iz:</t>
  </si>
  <si>
    <t>- povezave na vodomer (4 žilni kabel UTP ali telefonski kabel)</t>
  </si>
  <si>
    <t>- podrejene MBUS enote PadPulse M2 v omarici</t>
  </si>
  <si>
    <t>- centralne enote PW - 3</t>
  </si>
  <si>
    <t>- vmesnikom MV - 11 z napajalnikom 230V/16V - 1,6A EZN</t>
  </si>
  <si>
    <t>- interni GSM modem z anteno</t>
  </si>
  <si>
    <t>- SIM kartice (kartico zagotovi upravnik oz. investitor)</t>
  </si>
  <si>
    <t>Na mestu vgradnje je potrebno zagotoviti zunanje napajanje 230 V, na lokaciji omarice mora biti GSM signal, v nasprotnem primeru je potrebno podaljšanje antene do primernega mesta. Vgradnjo, programiranje omarice ter kabliranje izvede dobavitelj opreme.</t>
  </si>
  <si>
    <t>Montažno demontažni kos Saint - Gobain PAM po EN 545:2010 skupaj s tesnilnim ter vijačnim materialom (za vsako prirobnico DN 80 je predvideno 8 vijakov M16 - L/X=85/57; za vsako prirobnico DN 100 je predvideno 8 vijakov M16 - L/X=90/62) ves tesnilni in pritrdilni material se dobavlja v kompletu z fazonskimi kosi)</t>
  </si>
  <si>
    <t>Spojka s prirobnico za PE cevi, skupaj z vijaki in tesnili</t>
  </si>
  <si>
    <t>tip 0400</t>
  </si>
  <si>
    <t>HAWLE tip 0400 ali adekvatno</t>
  </si>
  <si>
    <t>d 90/DN 80</t>
  </si>
  <si>
    <t>d 110/DN 100</t>
  </si>
  <si>
    <t>Dobava in polaganje signalno opozorilnega traku</t>
  </si>
  <si>
    <r>
      <t>m</t>
    </r>
    <r>
      <rPr>
        <vertAlign val="superscript"/>
        <sz val="10"/>
        <color indexed="8"/>
        <rFont val="Arial"/>
        <family val="2"/>
      </rPr>
      <t>3</t>
    </r>
  </si>
  <si>
    <r>
      <t>m</t>
    </r>
    <r>
      <rPr>
        <vertAlign val="superscript"/>
        <sz val="10"/>
        <color indexed="8"/>
        <rFont val="Arial"/>
        <family val="2"/>
      </rPr>
      <t>2</t>
    </r>
  </si>
  <si>
    <r>
      <t>Obbetoniranje fazonov (horizontalnih in vertikalnih lokov, odcepov ter podstavkov za hidrante z MB 20 (cca. 0,3m</t>
    </r>
    <r>
      <rPr>
        <vertAlign val="superscript"/>
        <sz val="10"/>
        <color indexed="8"/>
        <rFont val="Arial"/>
        <family val="2"/>
      </rPr>
      <t>3</t>
    </r>
    <r>
      <rPr>
        <sz val="10"/>
        <color indexed="8"/>
        <rFont val="Arial"/>
        <family val="2"/>
      </rPr>
      <t>/kos)</t>
    </r>
  </si>
  <si>
    <r>
      <t>DN 50/20, Qn =15 m</t>
    </r>
    <r>
      <rPr>
        <vertAlign val="superscript"/>
        <sz val="10"/>
        <color indexed="8"/>
        <rFont val="Arial"/>
        <family val="2"/>
      </rPr>
      <t>3</t>
    </r>
    <r>
      <rPr>
        <sz val="10"/>
        <color indexed="8"/>
        <rFont val="Arial"/>
        <family val="2"/>
      </rPr>
      <t>/h, PN16</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</si>
</sst>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quot;Yes&quot;;&quot;Yes&quot;;&quot;No&quot;"/>
  </numFmts>
  <fonts count="45">
    <font>
      <sz val="11"/>
      <color theme="1"/>
      <name val="Calibri"/>
      <family val="2"/>
    </font>
    <font>
      <sz val="11"/>
      <color indexed="8"/>
      <name val="Calibri"/>
      <family val="2"/>
    </font>
    <font>
      <sz val="10"/>
      <name val="Arial"/>
      <family val="2"/>
    </font>
    <font>
      <b/>
      <sz val="10"/>
      <name val="Arial"/>
      <family val="2"/>
    </font>
    <font>
      <u val="single"/>
      <sz val="8.3"/>
      <color indexed="12"/>
      <name val="Arial"/>
      <family val="2"/>
    </font>
    <font>
      <u val="single"/>
      <sz val="8.3"/>
      <color indexed="36"/>
      <name val="Arial"/>
      <family val="2"/>
    </font>
    <font>
      <b/>
      <sz val="12"/>
      <name val="Arial"/>
      <family val="2"/>
    </font>
    <font>
      <sz val="10"/>
      <color indexed="8"/>
      <name val="Arial"/>
      <family val="2"/>
    </font>
    <font>
      <sz val="8"/>
      <name val="Calibri"/>
      <family val="2"/>
    </font>
    <font>
      <vertAlign val="superscript"/>
      <sz val="10"/>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color indexed="63"/>
      </left>
      <right>
        <color indexed="63"/>
      </right>
      <top style="double"/>
      <bottom>
        <color indexed="63"/>
      </bottom>
    </border>
    <border>
      <left style="hair"/>
      <right style="hair"/>
      <top style="hair"/>
      <bottom style="hair"/>
    </border>
    <border>
      <left>
        <color indexed="63"/>
      </left>
      <right>
        <color indexed="63"/>
      </right>
      <top>
        <color indexed="63"/>
      </top>
      <bottom style="hair"/>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4" fillId="0" borderId="0" applyNumberFormat="0" applyFill="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2" fillId="0" borderId="0">
      <alignment/>
      <protection/>
    </xf>
    <xf numFmtId="0" fontId="2" fillId="0" borderId="0">
      <alignment/>
      <protection/>
    </xf>
    <xf numFmtId="0" fontId="34" fillId="21" borderId="0" applyNumberFormat="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1" fillId="22"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7" fillId="0" borderId="6" applyNumberFormat="0" applyFill="0" applyAlignment="0" applyProtection="0"/>
    <xf numFmtId="0" fontId="38" fillId="29" borderId="7" applyNumberFormat="0" applyAlignment="0" applyProtection="0"/>
    <xf numFmtId="0" fontId="39" fillId="20" borderId="8" applyNumberFormat="0" applyAlignment="0" applyProtection="0"/>
    <xf numFmtId="0" fontId="40"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8" applyNumberFormat="0" applyAlignment="0" applyProtection="0"/>
    <xf numFmtId="0" fontId="42" fillId="0" borderId="9" applyNumberFormat="0" applyFill="0" applyAlignment="0" applyProtection="0"/>
  </cellStyleXfs>
  <cellXfs count="73">
    <xf numFmtId="0" fontId="0" fillId="0" borderId="0" xfId="0" applyFont="1" applyAlignment="1">
      <alignment/>
    </xf>
    <xf numFmtId="0" fontId="3" fillId="0" borderId="0" xfId="42" applyFont="1" applyAlignment="1">
      <alignment horizontal="left" vertical="top"/>
      <protection/>
    </xf>
    <xf numFmtId="0" fontId="3" fillId="0" borderId="0" xfId="42" applyFont="1" applyAlignment="1">
      <alignment wrapText="1"/>
      <protection/>
    </xf>
    <xf numFmtId="0" fontId="3" fillId="0" borderId="0" xfId="42" applyFont="1" applyAlignment="1">
      <alignment/>
      <protection/>
    </xf>
    <xf numFmtId="173" fontId="3" fillId="0" borderId="0" xfId="42" applyNumberFormat="1" applyFont="1">
      <alignment/>
      <protection/>
    </xf>
    <xf numFmtId="0" fontId="2" fillId="0" borderId="0" xfId="42">
      <alignment/>
      <protection/>
    </xf>
    <xf numFmtId="0" fontId="3" fillId="0" borderId="0" xfId="42" applyFont="1" applyAlignment="1">
      <alignment horizontal="right" vertical="top"/>
      <protection/>
    </xf>
    <xf numFmtId="0" fontId="3" fillId="0" borderId="10" xfId="42" applyFont="1" applyBorder="1" applyAlignment="1">
      <alignment/>
      <protection/>
    </xf>
    <xf numFmtId="0" fontId="2" fillId="0" borderId="10" xfId="42" applyBorder="1" applyAlignment="1">
      <alignment horizontal="right"/>
      <protection/>
    </xf>
    <xf numFmtId="0" fontId="3" fillId="0" borderId="10" xfId="42" applyFont="1" applyBorder="1" applyAlignment="1">
      <alignment horizontal="left"/>
      <protection/>
    </xf>
    <xf numFmtId="173" fontId="3" fillId="0" borderId="10" xfId="42" applyNumberFormat="1" applyFont="1" applyBorder="1" applyAlignment="1">
      <alignment horizontal="right"/>
      <protection/>
    </xf>
    <xf numFmtId="0" fontId="2" fillId="0" borderId="0" xfId="42" applyAlignment="1">
      <alignment horizontal="right"/>
      <protection/>
    </xf>
    <xf numFmtId="0" fontId="2" fillId="0" borderId="0" xfId="42" applyAlignment="1">
      <alignment horizontal="right" vertical="top"/>
      <protection/>
    </xf>
    <xf numFmtId="0" fontId="2" fillId="0" borderId="0" xfId="42" applyAlignment="1">
      <alignment wrapText="1"/>
      <protection/>
    </xf>
    <xf numFmtId="0" fontId="2" fillId="0" borderId="0" xfId="42" applyAlignment="1">
      <alignment/>
      <protection/>
    </xf>
    <xf numFmtId="173" fontId="2" fillId="0" borderId="0" xfId="42" applyNumberFormat="1">
      <alignment/>
      <protection/>
    </xf>
    <xf numFmtId="0" fontId="2" fillId="0" borderId="0" xfId="42" applyBorder="1" applyAlignment="1">
      <alignment/>
      <protection/>
    </xf>
    <xf numFmtId="173" fontId="2" fillId="0" borderId="0" xfId="42" applyNumberFormat="1" applyBorder="1">
      <alignment/>
      <protection/>
    </xf>
    <xf numFmtId="0" fontId="3" fillId="0" borderId="0" xfId="42" applyFont="1" applyBorder="1" applyAlignment="1">
      <alignment wrapText="1"/>
      <protection/>
    </xf>
    <xf numFmtId="0" fontId="2" fillId="0" borderId="11" xfId="42" applyBorder="1" applyAlignment="1">
      <alignment horizontal="right" vertical="top"/>
      <protection/>
    </xf>
    <xf numFmtId="0" fontId="6" fillId="0" borderId="11" xfId="42" applyFont="1" applyBorder="1" applyAlignment="1">
      <alignment horizontal="left"/>
      <protection/>
    </xf>
    <xf numFmtId="4" fontId="3" fillId="0" borderId="11" xfId="42" applyNumberFormat="1" applyFont="1" applyBorder="1">
      <alignment/>
      <protection/>
    </xf>
    <xf numFmtId="173" fontId="6" fillId="0" borderId="11" xfId="42" applyNumberFormat="1" applyFont="1" applyBorder="1">
      <alignment/>
      <protection/>
    </xf>
    <xf numFmtId="49" fontId="3" fillId="0" borderId="0" xfId="42" applyNumberFormat="1" applyFont="1" applyAlignment="1">
      <alignment horizontal="center" vertical="top"/>
      <protection/>
    </xf>
    <xf numFmtId="49" fontId="3" fillId="0" borderId="0" xfId="42" applyNumberFormat="1" applyFont="1" applyBorder="1" applyAlignment="1">
      <alignment horizontal="center" vertical="top" wrapText="1"/>
      <protection/>
    </xf>
    <xf numFmtId="173" fontId="3" fillId="0" borderId="0" xfId="42" applyNumberFormat="1" applyFont="1" applyBorder="1">
      <alignment/>
      <protection/>
    </xf>
    <xf numFmtId="0" fontId="2" fillId="0" borderId="0" xfId="42" applyFont="1" applyAlignment="1">
      <alignment wrapText="1"/>
      <protection/>
    </xf>
    <xf numFmtId="0" fontId="7" fillId="0" borderId="0" xfId="0" applyFont="1" applyAlignment="1">
      <alignment horizontal="left" vertical="top" wrapText="1"/>
    </xf>
    <xf numFmtId="0" fontId="7" fillId="0" borderId="0" xfId="0" applyFont="1" applyFill="1" applyAlignment="1">
      <alignment horizontal="right" vertical="top"/>
    </xf>
    <xf numFmtId="0" fontId="7" fillId="0" borderId="0" xfId="0" applyFont="1" applyFill="1" applyAlignment="1">
      <alignment/>
    </xf>
    <xf numFmtId="0" fontId="7" fillId="0" borderId="0" xfId="0" applyFont="1" applyFill="1" applyAlignment="1">
      <alignment vertical="top" wrapText="1"/>
    </xf>
    <xf numFmtId="0" fontId="7" fillId="0" borderId="0" xfId="0" applyFont="1" applyFill="1" applyBorder="1" applyAlignment="1">
      <alignment/>
    </xf>
    <xf numFmtId="0" fontId="3" fillId="0" borderId="0" xfId="41" applyFont="1" applyFill="1" applyBorder="1" applyAlignment="1">
      <alignment vertical="top" wrapText="1"/>
      <protection/>
    </xf>
    <xf numFmtId="0" fontId="2" fillId="0" borderId="0" xfId="41" applyFont="1" applyFill="1" applyBorder="1" applyProtection="1">
      <alignment/>
      <protection/>
    </xf>
    <xf numFmtId="0" fontId="2" fillId="0" borderId="0" xfId="41" applyFont="1" applyFill="1" applyProtection="1">
      <alignment/>
      <protection/>
    </xf>
    <xf numFmtId="0" fontId="3" fillId="0" borderId="0" xfId="41" applyFont="1" applyFill="1" applyBorder="1" applyAlignment="1" applyProtection="1">
      <alignment vertical="top" wrapText="1"/>
      <protection/>
    </xf>
    <xf numFmtId="0" fontId="2" fillId="0" borderId="0" xfId="41" applyFont="1" applyFill="1" applyAlignment="1" applyProtection="1">
      <alignment horizontal="right"/>
      <protection/>
    </xf>
    <xf numFmtId="0" fontId="7" fillId="0" borderId="0" xfId="0" applyFont="1" applyFill="1" applyAlignment="1">
      <alignment horizontal="right"/>
    </xf>
    <xf numFmtId="0" fontId="3" fillId="0" borderId="0" xfId="41" applyFont="1" applyFill="1" applyAlignment="1" applyProtection="1">
      <alignment horizontal="left" vertical="top" wrapText="1"/>
      <protection/>
    </xf>
    <xf numFmtId="0" fontId="7" fillId="0" borderId="0" xfId="0" applyFont="1" applyFill="1" applyAlignment="1">
      <alignment/>
    </xf>
    <xf numFmtId="172" fontId="2" fillId="0" borderId="0" xfId="41" applyNumberFormat="1" applyFont="1" applyFill="1" applyAlignment="1">
      <alignment vertical="top"/>
      <protection/>
    </xf>
    <xf numFmtId="0" fontId="7" fillId="0" borderId="0" xfId="0" applyFont="1" applyFill="1" applyBorder="1" applyAlignment="1">
      <alignment wrapText="1"/>
    </xf>
    <xf numFmtId="49" fontId="2" fillId="0" borderId="0" xfId="41" applyNumberFormat="1" applyFont="1" applyFill="1" applyBorder="1" applyAlignment="1">
      <alignment horizontal="right" vertical="top"/>
      <protection/>
    </xf>
    <xf numFmtId="0" fontId="2" fillId="0" borderId="0" xfId="41" applyFont="1" applyFill="1" applyBorder="1" applyAlignment="1" applyProtection="1">
      <alignment horizontal="right" vertical="top"/>
      <protection/>
    </xf>
    <xf numFmtId="0" fontId="2" fillId="0" borderId="0" xfId="41" applyFont="1" applyFill="1" applyAlignment="1" applyProtection="1">
      <alignment horizontal="right" vertical="top"/>
      <protection/>
    </xf>
    <xf numFmtId="0" fontId="7" fillId="0" borderId="0" xfId="0" applyFont="1" applyFill="1" applyAlignment="1">
      <alignment vertical="top"/>
    </xf>
    <xf numFmtId="0" fontId="7" fillId="0" borderId="0" xfId="0" applyFont="1" applyAlignment="1">
      <alignment wrapText="1"/>
    </xf>
    <xf numFmtId="0" fontId="7" fillId="0" borderId="0" xfId="0" applyFont="1" applyAlignment="1">
      <alignment horizontal="justify"/>
    </xf>
    <xf numFmtId="0" fontId="7" fillId="0" borderId="0" xfId="0" applyFont="1" applyFill="1" applyAlignment="1">
      <alignment horizontal="left" vertical="top" wrapText="1"/>
    </xf>
    <xf numFmtId="0" fontId="43" fillId="0" borderId="0" xfId="0" applyFont="1" applyAlignment="1">
      <alignment horizontal="justify"/>
    </xf>
    <xf numFmtId="49" fontId="3" fillId="0" borderId="0" xfId="41" applyNumberFormat="1" applyFont="1" applyFill="1" applyBorder="1" applyAlignment="1">
      <alignment horizontal="right" vertical="top"/>
      <protection/>
    </xf>
    <xf numFmtId="0" fontId="43" fillId="0" borderId="0" xfId="0" applyFont="1" applyAlignment="1">
      <alignment wrapText="1"/>
    </xf>
    <xf numFmtId="0" fontId="3" fillId="0" borderId="0" xfId="41" applyFont="1" applyFill="1" applyBorder="1" applyAlignment="1">
      <alignment horizontal="center"/>
      <protection/>
    </xf>
    <xf numFmtId="4" fontId="2" fillId="0" borderId="0" xfId="41" applyNumberFormat="1" applyFont="1" applyFill="1" applyBorder="1" applyAlignment="1">
      <alignment horizontal="center"/>
      <protection/>
    </xf>
    <xf numFmtId="173" fontId="3" fillId="0" borderId="0" xfId="41" applyNumberFormat="1" applyFont="1" applyFill="1" applyBorder="1">
      <alignment/>
      <protection/>
    </xf>
    <xf numFmtId="173" fontId="3" fillId="32" borderId="12" xfId="41" applyNumberFormat="1" applyFont="1" applyFill="1" applyBorder="1">
      <alignment/>
      <protection/>
    </xf>
    <xf numFmtId="0" fontId="3" fillId="0" borderId="0" xfId="41" applyFont="1" applyFill="1" applyBorder="1" applyAlignment="1" applyProtection="1">
      <alignment horizontal="right" vertical="top"/>
      <protection/>
    </xf>
    <xf numFmtId="0" fontId="3" fillId="0" borderId="0" xfId="41" applyFont="1" applyFill="1" applyBorder="1" applyAlignment="1" applyProtection="1">
      <alignment horizontal="center"/>
      <protection/>
    </xf>
    <xf numFmtId="173" fontId="3" fillId="0" borderId="0" xfId="41" applyNumberFormat="1" applyFont="1" applyFill="1" applyBorder="1" applyProtection="1">
      <alignment/>
      <protection/>
    </xf>
    <xf numFmtId="0" fontId="3" fillId="0" borderId="0" xfId="41" applyFont="1" applyFill="1" applyAlignment="1" applyProtection="1">
      <alignment horizontal="right" vertical="top"/>
      <protection/>
    </xf>
    <xf numFmtId="0" fontId="3" fillId="0" borderId="0" xfId="41" applyFont="1" applyFill="1" applyBorder="1" applyAlignment="1" applyProtection="1">
      <alignment horizontal="left" vertical="top" wrapText="1"/>
      <protection/>
    </xf>
    <xf numFmtId="0" fontId="3" fillId="0" borderId="13" xfId="41" applyFont="1" applyFill="1" applyBorder="1" applyAlignment="1" applyProtection="1">
      <alignment horizontal="center"/>
      <protection/>
    </xf>
    <xf numFmtId="173" fontId="3" fillId="0" borderId="13" xfId="41" applyNumberFormat="1" applyFont="1" applyFill="1" applyBorder="1" applyAlignment="1" applyProtection="1">
      <alignment horizontal="right"/>
      <protection/>
    </xf>
    <xf numFmtId="173" fontId="3" fillId="0" borderId="0" xfId="41" applyNumberFormat="1" applyFont="1" applyFill="1" applyBorder="1" applyAlignment="1" applyProtection="1">
      <alignment horizontal="right"/>
      <protection/>
    </xf>
    <xf numFmtId="0" fontId="43" fillId="0" borderId="0" xfId="0" applyFont="1" applyAlignment="1">
      <alignment horizontal="left" wrapText="1"/>
    </xf>
    <xf numFmtId="172" fontId="2" fillId="0" borderId="0" xfId="41" applyNumberFormat="1" applyFont="1" applyAlignment="1">
      <alignment horizontal="right" vertical="top"/>
      <protection/>
    </xf>
    <xf numFmtId="0" fontId="44" fillId="0" borderId="0" xfId="0" applyFont="1" applyAlignment="1">
      <alignment wrapText="1"/>
    </xf>
    <xf numFmtId="0" fontId="44" fillId="0" borderId="0" xfId="0" applyFont="1" applyAlignment="1">
      <alignment/>
    </xf>
    <xf numFmtId="173" fontId="2" fillId="33" borderId="12" xfId="41" applyNumberFormat="1" applyFont="1" applyFill="1" applyBorder="1" applyAlignment="1" applyProtection="1">
      <alignment horizontal="center"/>
      <protection locked="0"/>
    </xf>
    <xf numFmtId="173" fontId="2" fillId="0" borderId="0" xfId="41" applyNumberFormat="1" applyFont="1" applyBorder="1" applyAlignment="1" applyProtection="1">
      <alignment horizontal="center"/>
      <protection/>
    </xf>
    <xf numFmtId="172" fontId="2" fillId="0" borderId="0" xfId="41" applyNumberFormat="1" applyFont="1" applyFill="1" applyAlignment="1">
      <alignment horizontal="right" vertical="top"/>
      <protection/>
    </xf>
    <xf numFmtId="0" fontId="7" fillId="0" borderId="0" xfId="0" applyFont="1" applyFill="1" applyAlignment="1">
      <alignment horizontal="center"/>
    </xf>
    <xf numFmtId="0" fontId="7" fillId="0" borderId="0" xfId="0" applyFont="1" applyFill="1" applyBorder="1" applyAlignment="1">
      <alignment vertical="top" wrapText="1"/>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LG PZI popis strojne instalacije popravljen popis"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Valuta 2"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B53" sqref="B53"/>
    </sheetView>
  </sheetViews>
  <sheetFormatPr defaultColWidth="8.00390625" defaultRowHeight="15"/>
  <cols>
    <col min="1" max="1" width="10.7109375" style="12" customWidth="1"/>
    <col min="2" max="2" width="57.00390625" style="13" customWidth="1"/>
    <col min="3" max="3" width="7.421875" style="14" customWidth="1"/>
    <col min="4" max="4" width="19.140625" style="15" customWidth="1"/>
    <col min="5" max="16384" width="8.00390625" style="5" customWidth="1"/>
  </cols>
  <sheetData>
    <row r="1" spans="1:4" ht="12.75">
      <c r="A1" s="1"/>
      <c r="B1" s="2"/>
      <c r="C1" s="3"/>
      <c r="D1" s="4"/>
    </row>
    <row r="2" spans="1:4" ht="12.75">
      <c r="A2" s="6"/>
      <c r="B2" s="2"/>
      <c r="C2" s="3"/>
      <c r="D2" s="4"/>
    </row>
    <row r="3" spans="1:4" s="11" customFormat="1" ht="12.75">
      <c r="A3" s="7" t="s">
        <v>4</v>
      </c>
      <c r="B3" s="8"/>
      <c r="C3" s="9"/>
      <c r="D3" s="10" t="s">
        <v>31</v>
      </c>
    </row>
    <row r="4" spans="1:4" ht="12.75">
      <c r="A4" s="23"/>
      <c r="B4" s="18"/>
      <c r="C4" s="16"/>
      <c r="D4" s="17"/>
    </row>
    <row r="5" spans="1:4" ht="12.75">
      <c r="A5" s="24" t="s">
        <v>38</v>
      </c>
      <c r="B5" s="18" t="str">
        <f>'VODOVODNI PRIKLJUČEK'!_Toc275410349</f>
        <v>ZUNANJI VODOVOD, VODOVODNI PRIKLJUČEK</v>
      </c>
      <c r="C5" s="16"/>
      <c r="D5" s="17">
        <f>'VODOVODNI PRIKLJUČEK'!F1</f>
        <v>0</v>
      </c>
    </row>
    <row r="6" spans="1:4" ht="13.5" thickBot="1">
      <c r="A6" s="24"/>
      <c r="B6" s="18"/>
      <c r="C6" s="16"/>
      <c r="D6" s="25"/>
    </row>
    <row r="7" spans="1:4" ht="16.5" thickTop="1">
      <c r="A7" s="19"/>
      <c r="B7" s="20" t="s">
        <v>5</v>
      </c>
      <c r="C7" s="21"/>
      <c r="D7" s="22">
        <f>SUM(D5:D6)</f>
        <v>0</v>
      </c>
    </row>
    <row r="10" ht="12.75">
      <c r="B10" s="26"/>
    </row>
    <row r="11" ht="12.75">
      <c r="B11" s="26"/>
    </row>
    <row r="12" ht="38.25" customHeight="1">
      <c r="B12" s="27"/>
    </row>
    <row r="13" ht="12.75">
      <c r="B13" s="27"/>
    </row>
    <row r="14" ht="40.5" customHeight="1">
      <c r="B14" s="27"/>
    </row>
    <row r="15" ht="12.75">
      <c r="B15" s="26"/>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5" r:id="rId1"/>
  <headerFooter alignWithMargins="0">
    <oddFooter>&amp;L&amp;10&amp;F, &amp;A&amp;R&amp;10&amp;P/&amp;N</oddFooter>
  </headerFooter>
</worksheet>
</file>

<file path=xl/worksheets/sheet2.xml><?xml version="1.0" encoding="utf-8"?>
<worksheet xmlns="http://schemas.openxmlformats.org/spreadsheetml/2006/main" xmlns:r="http://schemas.openxmlformats.org/officeDocument/2006/relationships">
  <dimension ref="A1:C369"/>
  <sheetViews>
    <sheetView view="pageBreakPreview" zoomScaleNormal="85" zoomScaleSheetLayoutView="100" zoomScalePageLayoutView="0" workbookViewId="0" topLeftCell="A1">
      <pane ySplit="3" topLeftCell="A4" activePane="bottomLeft" state="frozen"/>
      <selection pane="topLeft" activeCell="E115" sqref="E115"/>
      <selection pane="bottomLeft" activeCell="B7" sqref="B7"/>
    </sheetView>
  </sheetViews>
  <sheetFormatPr defaultColWidth="9.00390625" defaultRowHeight="15"/>
  <cols>
    <col min="1" max="1" width="9.00390625" style="39" customWidth="1"/>
    <col min="2" max="2" width="68.421875" style="30" customWidth="1"/>
    <col min="3" max="4" width="9.00390625" style="29" customWidth="1"/>
    <col min="5" max="5" width="11.57421875" style="29" customWidth="1"/>
    <col min="6" max="16384" width="9.00390625" style="29" customWidth="1"/>
  </cols>
  <sheetData>
    <row r="1" spans="1:3" s="34" customFormat="1" ht="12.75">
      <c r="A1" s="42"/>
      <c r="B1" s="32" t="s">
        <v>39</v>
      </c>
      <c r="C1" s="33"/>
    </row>
    <row r="2" spans="1:3" s="34" customFormat="1" ht="12.75">
      <c r="A2" s="43"/>
      <c r="B2" s="35"/>
      <c r="C2" s="33"/>
    </row>
    <row r="3" spans="1:2" s="36" customFormat="1" ht="25.5">
      <c r="A3" s="44"/>
      <c r="B3" s="35" t="s">
        <v>6</v>
      </c>
    </row>
    <row r="4" spans="1:2" ht="12.75">
      <c r="A4" s="37"/>
      <c r="B4" s="38"/>
    </row>
    <row r="5" spans="1:2" ht="63.75">
      <c r="A5" s="28" t="s">
        <v>15</v>
      </c>
      <c r="B5" s="30" t="s">
        <v>44</v>
      </c>
    </row>
    <row r="6" spans="1:2" ht="12.75">
      <c r="A6" s="28"/>
      <c r="B6" s="48"/>
    </row>
    <row r="7" spans="1:2" ht="38.25">
      <c r="A7" s="28" t="s">
        <v>16</v>
      </c>
      <c r="B7" s="30" t="s">
        <v>45</v>
      </c>
    </row>
    <row r="8" ht="12.75">
      <c r="A8" s="28"/>
    </row>
    <row r="9" spans="1:2" ht="63.75">
      <c r="A9" s="28" t="s">
        <v>17</v>
      </c>
      <c r="B9" s="30" t="s">
        <v>7</v>
      </c>
    </row>
    <row r="10" ht="12.75">
      <c r="A10" s="28"/>
    </row>
    <row r="11" spans="1:2" ht="25.5">
      <c r="A11" s="28" t="s">
        <v>18</v>
      </c>
      <c r="B11" s="30" t="s">
        <v>8</v>
      </c>
    </row>
    <row r="12" ht="12.75">
      <c r="A12" s="28"/>
    </row>
    <row r="13" spans="1:2" ht="38.25">
      <c r="A13" s="28" t="s">
        <v>19</v>
      </c>
      <c r="B13" s="30" t="s">
        <v>9</v>
      </c>
    </row>
    <row r="14" ht="12.75">
      <c r="A14" s="28"/>
    </row>
    <row r="15" spans="1:2" ht="51">
      <c r="A15" s="28" t="s">
        <v>20</v>
      </c>
      <c r="B15" s="30" t="s">
        <v>10</v>
      </c>
    </row>
    <row r="16" ht="12.75">
      <c r="A16" s="28"/>
    </row>
    <row r="17" spans="1:2" ht="12.75">
      <c r="A17" s="28" t="s">
        <v>21</v>
      </c>
      <c r="B17" s="30" t="s">
        <v>46</v>
      </c>
    </row>
    <row r="18" ht="12.75">
      <c r="A18" s="28"/>
    </row>
    <row r="19" spans="1:2" ht="76.5">
      <c r="A19" s="28" t="s">
        <v>22</v>
      </c>
      <c r="B19" s="30" t="s">
        <v>47</v>
      </c>
    </row>
    <row r="20" ht="12.75">
      <c r="A20" s="28"/>
    </row>
    <row r="21" spans="1:2" ht="38.25">
      <c r="A21" s="28" t="s">
        <v>23</v>
      </c>
      <c r="B21" s="30" t="s">
        <v>48</v>
      </c>
    </row>
    <row r="22" ht="12.75">
      <c r="A22" s="28"/>
    </row>
    <row r="23" spans="1:2" ht="51">
      <c r="A23" s="28" t="s">
        <v>24</v>
      </c>
      <c r="B23" s="30" t="s">
        <v>49</v>
      </c>
    </row>
    <row r="24" ht="12.75">
      <c r="A24" s="28"/>
    </row>
    <row r="25" spans="1:2" ht="38.25">
      <c r="A25" s="28" t="s">
        <v>25</v>
      </c>
      <c r="B25" s="30" t="s">
        <v>50</v>
      </c>
    </row>
    <row r="26" ht="12.75">
      <c r="A26" s="28"/>
    </row>
    <row r="27" spans="1:2" ht="25.5">
      <c r="A27" s="28" t="s">
        <v>26</v>
      </c>
      <c r="B27" s="30" t="s">
        <v>11</v>
      </c>
    </row>
    <row r="28" ht="12.75">
      <c r="A28" s="28"/>
    </row>
    <row r="29" spans="1:2" ht="51">
      <c r="A29" s="28" t="s">
        <v>27</v>
      </c>
      <c r="B29" s="30" t="s">
        <v>51</v>
      </c>
    </row>
    <row r="30" ht="12.75">
      <c r="A30" s="28"/>
    </row>
    <row r="31" spans="1:2" ht="25.5">
      <c r="A31" s="28" t="s">
        <v>33</v>
      </c>
      <c r="B31" s="30" t="s">
        <v>52</v>
      </c>
    </row>
    <row r="32" ht="12.75">
      <c r="A32" s="28"/>
    </row>
    <row r="33" spans="1:2" ht="25.5">
      <c r="A33" s="28" t="s">
        <v>34</v>
      </c>
      <c r="B33" s="30" t="s">
        <v>12</v>
      </c>
    </row>
    <row r="34" ht="12.75">
      <c r="A34" s="28"/>
    </row>
    <row r="35" spans="1:2" ht="12.75">
      <c r="A35" s="28" t="s">
        <v>35</v>
      </c>
      <c r="B35" s="30" t="s">
        <v>40</v>
      </c>
    </row>
    <row r="36" ht="12.75">
      <c r="A36" s="28"/>
    </row>
    <row r="37" spans="1:2" ht="25.5">
      <c r="A37" s="28" t="s">
        <v>36</v>
      </c>
      <c r="B37" s="30" t="s">
        <v>13</v>
      </c>
    </row>
    <row r="38" ht="12.75">
      <c r="A38" s="28"/>
    </row>
    <row r="39" spans="1:2" ht="12.75">
      <c r="A39" s="28" t="s">
        <v>42</v>
      </c>
      <c r="B39" s="30" t="s">
        <v>14</v>
      </c>
    </row>
    <row r="40" ht="12.75">
      <c r="A40" s="28"/>
    </row>
    <row r="41" spans="1:2" ht="38.25">
      <c r="A41" s="28" t="s">
        <v>43</v>
      </c>
      <c r="B41" s="30" t="s">
        <v>41</v>
      </c>
    </row>
    <row r="42" ht="12.75">
      <c r="B42" s="46"/>
    </row>
    <row r="43" spans="1:2" ht="12.75">
      <c r="A43" s="40"/>
      <c r="B43" s="46"/>
    </row>
    <row r="44" ht="12.75">
      <c r="B44" s="49"/>
    </row>
    <row r="45" ht="12.75">
      <c r="B45" s="46"/>
    </row>
    <row r="46" ht="12.75">
      <c r="B46" s="46"/>
    </row>
    <row r="47" ht="12.75">
      <c r="B47" s="46"/>
    </row>
    <row r="48" ht="12.75">
      <c r="B48" s="46"/>
    </row>
    <row r="49" ht="12.75">
      <c r="B49" s="46"/>
    </row>
    <row r="50" ht="12.75">
      <c r="B50" s="46"/>
    </row>
    <row r="51" ht="12.75">
      <c r="B51" s="46"/>
    </row>
    <row r="52" ht="12.75">
      <c r="B52" s="46"/>
    </row>
    <row r="53" ht="12.75">
      <c r="B53" s="46"/>
    </row>
    <row r="54" ht="12.75">
      <c r="B54" s="46"/>
    </row>
    <row r="55" ht="12.75">
      <c r="B55" s="46"/>
    </row>
    <row r="56" ht="12.75">
      <c r="B56" s="46"/>
    </row>
    <row r="57" ht="12.75">
      <c r="B57" s="46"/>
    </row>
    <row r="58" spans="1:2" ht="12.75">
      <c r="A58" s="40"/>
      <c r="B58" s="46"/>
    </row>
    <row r="59" ht="12.75">
      <c r="B59" s="46"/>
    </row>
    <row r="60" ht="12.75">
      <c r="B60" s="46"/>
    </row>
    <row r="61" ht="12.75">
      <c r="B61" s="46"/>
    </row>
    <row r="62" ht="12.75">
      <c r="B62" s="46"/>
    </row>
    <row r="63" ht="12.75">
      <c r="B63" s="46"/>
    </row>
    <row r="64" spans="1:2" ht="12.75">
      <c r="A64" s="40"/>
      <c r="B64" s="46"/>
    </row>
    <row r="65" ht="12.75">
      <c r="B65" s="46"/>
    </row>
    <row r="66" ht="12.75">
      <c r="B66" s="46"/>
    </row>
    <row r="67" ht="12.75">
      <c r="B67" s="46"/>
    </row>
    <row r="68" ht="12.75">
      <c r="B68" s="46"/>
    </row>
    <row r="69" ht="12.75">
      <c r="B69" s="46"/>
    </row>
    <row r="70" ht="12.75">
      <c r="B70" s="46"/>
    </row>
    <row r="71" ht="12.75">
      <c r="B71" s="46"/>
    </row>
    <row r="72" spans="1:2" ht="12.75">
      <c r="A72" s="40"/>
      <c r="B72" s="46"/>
    </row>
    <row r="73" ht="12.75">
      <c r="B73" s="46"/>
    </row>
    <row r="74" ht="12.75">
      <c r="B74" s="46"/>
    </row>
    <row r="75" ht="12.75">
      <c r="B75" s="46"/>
    </row>
    <row r="76" ht="12.75">
      <c r="B76" s="46"/>
    </row>
    <row r="77" spans="1:2" ht="12.75">
      <c r="A77" s="40"/>
      <c r="B77" s="46"/>
    </row>
    <row r="78" ht="12.75">
      <c r="B78" s="46"/>
    </row>
    <row r="79" ht="12.75">
      <c r="B79" s="46"/>
    </row>
    <row r="80" ht="12.75">
      <c r="B80" s="46"/>
    </row>
    <row r="81" spans="1:2" ht="12.75">
      <c r="A81" s="40"/>
      <c r="B81" s="46"/>
    </row>
    <row r="82" ht="12.75">
      <c r="B82" s="46"/>
    </row>
    <row r="83" spans="1:2" ht="12.75">
      <c r="A83" s="40"/>
      <c r="B83" s="46"/>
    </row>
    <row r="84" ht="12.75">
      <c r="B84" s="46"/>
    </row>
    <row r="85" ht="12.75">
      <c r="B85" s="46"/>
    </row>
    <row r="86" ht="12.75">
      <c r="B86" s="46"/>
    </row>
    <row r="87" ht="12.75">
      <c r="B87" s="46"/>
    </row>
    <row r="88" ht="12.75">
      <c r="B88" s="46"/>
    </row>
    <row r="89" ht="12.75">
      <c r="B89" s="46"/>
    </row>
    <row r="90" ht="12.75">
      <c r="B90" s="46"/>
    </row>
    <row r="91" ht="12.75">
      <c r="B91" s="46"/>
    </row>
    <row r="92" ht="12.75">
      <c r="B92" s="46"/>
    </row>
    <row r="93" spans="1:2" ht="12.75">
      <c r="A93" s="40"/>
      <c r="B93" s="46"/>
    </row>
    <row r="94" ht="12.75">
      <c r="B94" s="46"/>
    </row>
    <row r="95" ht="12.75">
      <c r="B95" s="46"/>
    </row>
    <row r="96" spans="1:2" ht="12.75">
      <c r="A96" s="40"/>
      <c r="B96" s="46"/>
    </row>
    <row r="97" ht="12.75">
      <c r="B97" s="46"/>
    </row>
    <row r="98" ht="12.75">
      <c r="B98" s="46"/>
    </row>
    <row r="99" ht="12.75">
      <c r="B99" s="46"/>
    </row>
    <row r="100" ht="12.75">
      <c r="B100" s="46"/>
    </row>
    <row r="101" ht="12.75">
      <c r="B101" s="46"/>
    </row>
    <row r="102" ht="12.75">
      <c r="B102" s="46"/>
    </row>
    <row r="103" ht="12.75">
      <c r="B103" s="46"/>
    </row>
    <row r="104" ht="12.75">
      <c r="B104" s="46"/>
    </row>
    <row r="105" spans="1:2" ht="12.75">
      <c r="A105" s="40"/>
      <c r="B105" s="46"/>
    </row>
    <row r="106" ht="12.75">
      <c r="B106" s="46"/>
    </row>
    <row r="107" ht="12.75">
      <c r="B107" s="46"/>
    </row>
    <row r="108" ht="12.75">
      <c r="B108" s="46"/>
    </row>
    <row r="109" ht="12.75">
      <c r="B109" s="46"/>
    </row>
    <row r="110" ht="12.75">
      <c r="B110" s="46"/>
    </row>
    <row r="111" spans="1:2" ht="12.75">
      <c r="A111" s="40"/>
      <c r="B111" s="46"/>
    </row>
    <row r="112" ht="12.75">
      <c r="B112" s="46"/>
    </row>
    <row r="113" spans="1:2" ht="12.75">
      <c r="A113" s="40"/>
      <c r="B113" s="46"/>
    </row>
    <row r="114" ht="12.75">
      <c r="B114" s="46"/>
    </row>
    <row r="115" ht="12.75">
      <c r="B115" s="46"/>
    </row>
    <row r="116" ht="12.75">
      <c r="B116" s="46"/>
    </row>
    <row r="117" ht="12.75">
      <c r="B117" s="46"/>
    </row>
    <row r="118" ht="12.75">
      <c r="B118" s="46"/>
    </row>
    <row r="119" ht="12.75">
      <c r="B119" s="46"/>
    </row>
    <row r="120" ht="12.75">
      <c r="B120" s="46"/>
    </row>
    <row r="121" ht="12.75">
      <c r="B121" s="46"/>
    </row>
    <row r="122" ht="12.75">
      <c r="B122" s="46"/>
    </row>
    <row r="123" ht="12.75">
      <c r="B123" s="46"/>
    </row>
    <row r="124" ht="12.75">
      <c r="B124" s="46"/>
    </row>
    <row r="125" ht="12.75">
      <c r="B125" s="46"/>
    </row>
    <row r="126" ht="12.75">
      <c r="B126" s="46"/>
    </row>
    <row r="127" ht="12.75">
      <c r="B127" s="46"/>
    </row>
    <row r="128" ht="12.75">
      <c r="B128" s="46"/>
    </row>
    <row r="129" ht="12.75">
      <c r="B129" s="46"/>
    </row>
    <row r="130" ht="12.75">
      <c r="B130" s="46"/>
    </row>
    <row r="131" ht="12.75">
      <c r="B131" s="46"/>
    </row>
    <row r="132" ht="12.75">
      <c r="B132" s="46"/>
    </row>
    <row r="133" ht="12.75">
      <c r="B133" s="46"/>
    </row>
    <row r="134" ht="12.75">
      <c r="B134" s="46"/>
    </row>
    <row r="135" ht="12.75">
      <c r="B135" s="46"/>
    </row>
    <row r="136" ht="12.75">
      <c r="B136" s="46"/>
    </row>
    <row r="137" spans="1:2" ht="12.75">
      <c r="A137" s="40"/>
      <c r="B137" s="46"/>
    </row>
    <row r="138" ht="12.75">
      <c r="B138" s="46"/>
    </row>
    <row r="139" ht="12.75">
      <c r="B139" s="46"/>
    </row>
    <row r="140" ht="12.75">
      <c r="B140" s="46"/>
    </row>
    <row r="141" ht="12.75">
      <c r="B141" s="46"/>
    </row>
    <row r="142" ht="12.75">
      <c r="B142" s="46"/>
    </row>
    <row r="143" ht="12.75">
      <c r="B143" s="46"/>
    </row>
    <row r="144" ht="12.75">
      <c r="B144" s="46"/>
    </row>
    <row r="145" ht="12.75">
      <c r="B145" s="46"/>
    </row>
    <row r="146" ht="12.75">
      <c r="B146" s="46"/>
    </row>
    <row r="147" ht="12.75">
      <c r="B147" s="46"/>
    </row>
    <row r="148" ht="12.75">
      <c r="B148" s="46"/>
    </row>
    <row r="149" ht="12.75">
      <c r="B149" s="46"/>
    </row>
    <row r="150" ht="12.75">
      <c r="B150" s="46"/>
    </row>
    <row r="151" spans="1:2" ht="12.75">
      <c r="A151" s="40"/>
      <c r="B151" s="46"/>
    </row>
    <row r="152" ht="12.75">
      <c r="B152" s="46"/>
    </row>
    <row r="153" ht="12.75">
      <c r="B153" s="46"/>
    </row>
    <row r="154" ht="12.75">
      <c r="B154" s="46"/>
    </row>
    <row r="155" ht="12.75">
      <c r="B155" s="46"/>
    </row>
    <row r="156" ht="12.75">
      <c r="B156" s="46"/>
    </row>
    <row r="157" ht="12.75">
      <c r="B157" s="46"/>
    </row>
    <row r="158" ht="12.75">
      <c r="B158" s="46"/>
    </row>
    <row r="159" ht="12.75">
      <c r="B159" s="46"/>
    </row>
    <row r="160" ht="12.75">
      <c r="B160" s="46"/>
    </row>
    <row r="161" ht="12.75">
      <c r="B161" s="46"/>
    </row>
    <row r="162" ht="12.75">
      <c r="B162" s="46"/>
    </row>
    <row r="163" ht="12.75">
      <c r="B163" s="46"/>
    </row>
    <row r="164" ht="12.75">
      <c r="B164" s="46"/>
    </row>
    <row r="165" ht="12.75">
      <c r="B165" s="46"/>
    </row>
    <row r="166" ht="12.75">
      <c r="B166" s="46"/>
    </row>
    <row r="167" ht="12.75">
      <c r="B167" s="46"/>
    </row>
    <row r="168" ht="12.75">
      <c r="B168" s="46"/>
    </row>
    <row r="169" ht="12.75">
      <c r="B169" s="46"/>
    </row>
    <row r="170" ht="12.75">
      <c r="B170" s="46"/>
    </row>
    <row r="171" spans="1:2" ht="12.75">
      <c r="A171" s="40"/>
      <c r="B171" s="46"/>
    </row>
    <row r="172" ht="12.75">
      <c r="B172" s="46"/>
    </row>
    <row r="173" ht="12.75">
      <c r="B173" s="46"/>
    </row>
    <row r="174" ht="12.75">
      <c r="B174" s="46"/>
    </row>
    <row r="175" ht="12.75">
      <c r="B175" s="46"/>
    </row>
    <row r="176" ht="12.75">
      <c r="B176" s="46"/>
    </row>
    <row r="177" ht="12.75">
      <c r="B177" s="46"/>
    </row>
    <row r="178" ht="12.75">
      <c r="B178" s="46"/>
    </row>
    <row r="179" ht="12.75">
      <c r="B179" s="46"/>
    </row>
    <row r="180" ht="12.75">
      <c r="B180" s="46"/>
    </row>
    <row r="181" ht="12.75">
      <c r="B181" s="46"/>
    </row>
    <row r="182" ht="12.75">
      <c r="B182" s="46"/>
    </row>
    <row r="183" ht="12.75">
      <c r="B183" s="46"/>
    </row>
    <row r="184" ht="12.75">
      <c r="B184" s="46"/>
    </row>
    <row r="185" ht="12.75">
      <c r="B185" s="46"/>
    </row>
    <row r="186" ht="12.75">
      <c r="B186" s="46"/>
    </row>
    <row r="187" spans="1:2" ht="12.75">
      <c r="A187" s="40"/>
      <c r="B187" s="46"/>
    </row>
    <row r="188" ht="12.75">
      <c r="B188" s="46"/>
    </row>
    <row r="189" ht="12.75">
      <c r="B189" s="46"/>
    </row>
    <row r="190" ht="12.75">
      <c r="B190" s="46"/>
    </row>
    <row r="191" ht="12.75">
      <c r="B191" s="46"/>
    </row>
    <row r="192" ht="12.75">
      <c r="B192" s="46"/>
    </row>
    <row r="193" ht="12.75">
      <c r="B193" s="46"/>
    </row>
    <row r="194" ht="12.75">
      <c r="B194" s="46"/>
    </row>
    <row r="195" ht="12.75">
      <c r="B195" s="46"/>
    </row>
    <row r="196" ht="12.75">
      <c r="B196" s="46"/>
    </row>
    <row r="197" ht="12.75">
      <c r="B197" s="46"/>
    </row>
    <row r="198" ht="12.75">
      <c r="B198" s="46"/>
    </row>
    <row r="199" ht="12.75">
      <c r="B199" s="46"/>
    </row>
    <row r="200" ht="12.75">
      <c r="B200" s="46"/>
    </row>
    <row r="201" ht="12.75">
      <c r="B201" s="46"/>
    </row>
    <row r="202" ht="12.75">
      <c r="B202" s="46"/>
    </row>
    <row r="203" ht="12.75">
      <c r="B203" s="46"/>
    </row>
    <row r="204" ht="12.75">
      <c r="B204" s="46"/>
    </row>
    <row r="205" ht="12.75">
      <c r="B205" s="46"/>
    </row>
    <row r="206" ht="12.75">
      <c r="B206" s="46"/>
    </row>
    <row r="207" ht="12.75">
      <c r="B207" s="46"/>
    </row>
    <row r="208" ht="12.75">
      <c r="B208" s="46"/>
    </row>
    <row r="209" ht="12.75">
      <c r="B209" s="46"/>
    </row>
    <row r="210" ht="12.75">
      <c r="B210" s="46"/>
    </row>
    <row r="211" ht="12.75">
      <c r="B211" s="46"/>
    </row>
    <row r="212" ht="12.75">
      <c r="B212" s="46"/>
    </row>
    <row r="213" ht="12.75">
      <c r="B213" s="46"/>
    </row>
    <row r="214" ht="12.75">
      <c r="B214" s="46"/>
    </row>
    <row r="215" ht="12.75">
      <c r="B215" s="46"/>
    </row>
    <row r="216" ht="12.75">
      <c r="B216" s="46"/>
    </row>
    <row r="217" ht="12.75">
      <c r="B217" s="46"/>
    </row>
    <row r="218" ht="12.75">
      <c r="B218" s="46"/>
    </row>
    <row r="219" ht="12.75">
      <c r="B219" s="46"/>
    </row>
    <row r="220" ht="12.75">
      <c r="B220" s="46"/>
    </row>
    <row r="221" ht="12.75">
      <c r="B221" s="46"/>
    </row>
    <row r="222" spans="1:2" ht="12.75">
      <c r="A222" s="40"/>
      <c r="B222" s="46"/>
    </row>
    <row r="223" ht="12.75">
      <c r="B223" s="46"/>
    </row>
    <row r="224" ht="12.75">
      <c r="B224" s="46"/>
    </row>
    <row r="225" ht="12.75">
      <c r="B225" s="46"/>
    </row>
    <row r="226" ht="12.75">
      <c r="B226" s="46"/>
    </row>
    <row r="227" ht="12.75">
      <c r="B227" s="46"/>
    </row>
    <row r="228" ht="12.75">
      <c r="B228" s="46"/>
    </row>
    <row r="229" ht="12.75">
      <c r="B229" s="46"/>
    </row>
    <row r="230" ht="12.75">
      <c r="B230" s="46"/>
    </row>
    <row r="231" ht="12.75">
      <c r="B231" s="46"/>
    </row>
    <row r="232" ht="12.75">
      <c r="B232" s="46"/>
    </row>
    <row r="233" ht="12.75">
      <c r="B233" s="46"/>
    </row>
    <row r="234" ht="12.75">
      <c r="B234" s="46"/>
    </row>
    <row r="235" ht="12.75">
      <c r="B235" s="46"/>
    </row>
    <row r="236" ht="12.75">
      <c r="B236" s="46"/>
    </row>
    <row r="237" spans="1:2" ht="12.75">
      <c r="A237" s="40"/>
      <c r="B237" s="46"/>
    </row>
    <row r="238" ht="12.75">
      <c r="B238" s="46"/>
    </row>
    <row r="239" spans="1:2" ht="12.75">
      <c r="A239" s="40"/>
      <c r="B239" s="46"/>
    </row>
    <row r="240" ht="12.75">
      <c r="B240" s="46"/>
    </row>
    <row r="241" ht="12.75">
      <c r="B241" s="46"/>
    </row>
    <row r="242" ht="12.75">
      <c r="B242" s="46"/>
    </row>
    <row r="243" ht="12.75">
      <c r="B243" s="46"/>
    </row>
    <row r="244" ht="12.75">
      <c r="B244" s="46"/>
    </row>
    <row r="245" spans="1:2" ht="12.75">
      <c r="A245" s="40"/>
      <c r="B245" s="46"/>
    </row>
    <row r="246" ht="12.75">
      <c r="B246" s="46"/>
    </row>
    <row r="247" ht="12.75">
      <c r="B247" s="46"/>
    </row>
    <row r="248" spans="1:2" ht="12.75">
      <c r="A248" s="40"/>
      <c r="B248" s="46"/>
    </row>
    <row r="249" ht="12.75">
      <c r="B249" s="46"/>
    </row>
    <row r="250" ht="12.75">
      <c r="B250" s="47"/>
    </row>
    <row r="251" ht="12.75">
      <c r="B251" s="46"/>
    </row>
    <row r="252" ht="12.75">
      <c r="B252" s="46"/>
    </row>
    <row r="253" ht="12.75">
      <c r="B253" s="46"/>
    </row>
    <row r="254" spans="1:2" ht="12.75">
      <c r="A254" s="45"/>
      <c r="B254" s="41"/>
    </row>
    <row r="256" spans="1:2" ht="12.75">
      <c r="A256" s="40"/>
      <c r="B256" s="46"/>
    </row>
    <row r="257" ht="12.75">
      <c r="B257" s="46"/>
    </row>
    <row r="258" ht="12.75">
      <c r="B258" s="46"/>
    </row>
    <row r="259" ht="12.75">
      <c r="B259" s="46"/>
    </row>
    <row r="260" ht="12.75">
      <c r="B260" s="46"/>
    </row>
    <row r="261" ht="12.75">
      <c r="B261" s="46"/>
    </row>
    <row r="262" ht="12.75">
      <c r="B262" s="46"/>
    </row>
    <row r="263" ht="12.75">
      <c r="B263" s="46"/>
    </row>
    <row r="264" ht="12.75">
      <c r="B264" s="46"/>
    </row>
    <row r="265" ht="12.75">
      <c r="B265" s="46"/>
    </row>
    <row r="266" ht="12.75">
      <c r="B266" s="46"/>
    </row>
    <row r="267" ht="12.75">
      <c r="B267" s="46"/>
    </row>
    <row r="268" ht="12.75">
      <c r="B268" s="46"/>
    </row>
    <row r="269" spans="1:2" ht="12.75">
      <c r="A269" s="40"/>
      <c r="B269" s="46"/>
    </row>
    <row r="270" ht="12.75">
      <c r="B270" s="46"/>
    </row>
    <row r="271" ht="12.75">
      <c r="B271" s="46"/>
    </row>
    <row r="272" ht="12.75">
      <c r="B272" s="46"/>
    </row>
    <row r="273" ht="12.75">
      <c r="B273" s="46"/>
    </row>
    <row r="274" ht="12.75">
      <c r="B274" s="46"/>
    </row>
    <row r="275" ht="12.75">
      <c r="B275" s="46"/>
    </row>
    <row r="276" ht="12.75">
      <c r="B276" s="46"/>
    </row>
    <row r="277" ht="12.75">
      <c r="B277" s="46"/>
    </row>
    <row r="278" ht="12.75">
      <c r="B278" s="46"/>
    </row>
    <row r="279" ht="12.75">
      <c r="B279" s="46"/>
    </row>
    <row r="280" ht="12.75">
      <c r="B280" s="46"/>
    </row>
    <row r="281" ht="12.75">
      <c r="B281" s="46"/>
    </row>
    <row r="282" spans="1:2" ht="12.75">
      <c r="A282" s="40"/>
      <c r="B282" s="46"/>
    </row>
    <row r="283" ht="12.75">
      <c r="B283" s="46"/>
    </row>
    <row r="284" ht="12.75">
      <c r="B284" s="46"/>
    </row>
    <row r="285" ht="12.75">
      <c r="B285" s="46"/>
    </row>
    <row r="286" ht="12.75">
      <c r="B286" s="46"/>
    </row>
    <row r="287" ht="12.75">
      <c r="B287" s="46"/>
    </row>
    <row r="288" ht="12.75">
      <c r="B288" s="46"/>
    </row>
    <row r="289" ht="12.75">
      <c r="B289" s="46"/>
    </row>
    <row r="290" ht="12.75">
      <c r="B290" s="46"/>
    </row>
    <row r="291" spans="1:2" ht="12.75">
      <c r="A291" s="40"/>
      <c r="B291" s="46"/>
    </row>
    <row r="292" ht="12.75">
      <c r="B292" s="46"/>
    </row>
    <row r="293" ht="12.75">
      <c r="B293" s="46"/>
    </row>
    <row r="294" ht="12.75">
      <c r="B294" s="46"/>
    </row>
    <row r="295" ht="12.75">
      <c r="B295" s="46"/>
    </row>
    <row r="296" ht="12.75">
      <c r="B296" s="46"/>
    </row>
    <row r="297" ht="12.75">
      <c r="B297" s="46"/>
    </row>
    <row r="298" ht="12.75">
      <c r="B298" s="46"/>
    </row>
    <row r="299" ht="12.75">
      <c r="B299" s="46"/>
    </row>
    <row r="300" ht="12.75">
      <c r="B300" s="46"/>
    </row>
    <row r="301" ht="12.75">
      <c r="B301" s="46"/>
    </row>
    <row r="302" ht="12.75">
      <c r="B302" s="46"/>
    </row>
    <row r="303" spans="1:2" ht="12.75">
      <c r="A303" s="40"/>
      <c r="B303" s="46"/>
    </row>
    <row r="304" ht="12.75">
      <c r="B304" s="46"/>
    </row>
    <row r="305" ht="12.75">
      <c r="B305" s="46"/>
    </row>
    <row r="306" ht="12.75">
      <c r="B306" s="46"/>
    </row>
    <row r="307" ht="12.75">
      <c r="B307" s="46"/>
    </row>
    <row r="308" ht="12.75">
      <c r="B308" s="46"/>
    </row>
    <row r="309" ht="12.75">
      <c r="B309" s="46"/>
    </row>
    <row r="310" ht="12.75">
      <c r="B310" s="46"/>
    </row>
    <row r="311" ht="12.75">
      <c r="B311" s="46"/>
    </row>
    <row r="312" spans="1:2" ht="12.75">
      <c r="A312" s="40"/>
      <c r="B312" s="46"/>
    </row>
    <row r="313" ht="12.75">
      <c r="B313" s="46"/>
    </row>
    <row r="314" ht="12.75">
      <c r="B314" s="46"/>
    </row>
    <row r="315" ht="12.75">
      <c r="B315" s="46"/>
    </row>
    <row r="316" ht="12.75">
      <c r="B316" s="46"/>
    </row>
    <row r="317" ht="12.75">
      <c r="B317" s="46"/>
    </row>
    <row r="318" spans="1:2" ht="12.75">
      <c r="A318" s="40"/>
      <c r="B318" s="46"/>
    </row>
    <row r="319" ht="12.75">
      <c r="B319" s="46"/>
    </row>
    <row r="320" ht="12.75">
      <c r="B320" s="46"/>
    </row>
    <row r="321" spans="1:2" ht="12.75">
      <c r="A321" s="40"/>
      <c r="B321" s="46"/>
    </row>
    <row r="322" ht="12.75">
      <c r="B322" s="46"/>
    </row>
    <row r="323" ht="12.75">
      <c r="B323" s="46"/>
    </row>
    <row r="324" ht="12.75">
      <c r="B324" s="46"/>
    </row>
    <row r="325" ht="12.75">
      <c r="B325" s="46"/>
    </row>
    <row r="326" ht="12.75">
      <c r="B326" s="46"/>
    </row>
    <row r="327" spans="1:2" ht="12.75">
      <c r="A327" s="40"/>
      <c r="B327" s="46"/>
    </row>
    <row r="328" ht="12.75">
      <c r="B328" s="46"/>
    </row>
    <row r="329" spans="1:2" ht="12.75">
      <c r="A329" s="40"/>
      <c r="B329" s="46"/>
    </row>
    <row r="330" ht="12.75">
      <c r="B330" s="46"/>
    </row>
    <row r="331" ht="12.75">
      <c r="B331" s="46"/>
    </row>
    <row r="332" ht="12.75">
      <c r="B332" s="46"/>
    </row>
    <row r="333" spans="1:2" ht="12.75">
      <c r="A333" s="40"/>
      <c r="B333" s="46"/>
    </row>
    <row r="334" ht="12.75">
      <c r="B334" s="46"/>
    </row>
    <row r="335" spans="1:2" ht="12.75">
      <c r="A335" s="45"/>
      <c r="B335" s="46"/>
    </row>
    <row r="336" ht="12.75">
      <c r="B336" s="46"/>
    </row>
    <row r="337" spans="1:2" ht="12.75">
      <c r="A337" s="40"/>
      <c r="B337" s="46"/>
    </row>
    <row r="338" ht="12.75">
      <c r="B338" s="46"/>
    </row>
    <row r="339" ht="12.75">
      <c r="B339" s="46"/>
    </row>
    <row r="340" ht="12.75">
      <c r="B340" s="46"/>
    </row>
    <row r="341" ht="12.75">
      <c r="B341" s="46"/>
    </row>
    <row r="342" spans="1:2" ht="12.75">
      <c r="A342" s="40"/>
      <c r="B342" s="46"/>
    </row>
    <row r="343" spans="1:2" ht="12.75">
      <c r="A343" s="40"/>
      <c r="B343" s="46"/>
    </row>
    <row r="344" ht="12.75">
      <c r="B344" s="46"/>
    </row>
    <row r="345" ht="12.75">
      <c r="B345" s="46"/>
    </row>
    <row r="346" spans="1:2" s="31" customFormat="1" ht="12.75">
      <c r="A346" s="39"/>
      <c r="B346" s="46"/>
    </row>
    <row r="347" ht="12.75">
      <c r="B347" s="46"/>
    </row>
    <row r="348" ht="12.75">
      <c r="B348" s="46"/>
    </row>
    <row r="349" ht="12.75">
      <c r="B349" s="46"/>
    </row>
    <row r="350" spans="1:2" ht="12.75">
      <c r="A350" s="40"/>
      <c r="B350" s="46"/>
    </row>
    <row r="351" ht="12.75">
      <c r="B351" s="46"/>
    </row>
    <row r="352" spans="1:2" ht="12.75">
      <c r="A352" s="40"/>
      <c r="B352" s="46"/>
    </row>
    <row r="353" spans="1:2" ht="12.75">
      <c r="A353" s="40"/>
      <c r="B353" s="46"/>
    </row>
    <row r="354" ht="12.75">
      <c r="B354" s="46"/>
    </row>
    <row r="355" ht="12.75">
      <c r="B355" s="46"/>
    </row>
    <row r="356" ht="12.75">
      <c r="B356" s="46"/>
    </row>
    <row r="357" spans="1:2" ht="12.75">
      <c r="A357" s="40"/>
      <c r="B357" s="46"/>
    </row>
    <row r="358" ht="12.75">
      <c r="B358" s="46"/>
    </row>
    <row r="359" ht="12.75">
      <c r="B359" s="46"/>
    </row>
    <row r="360" ht="12.75">
      <c r="B360" s="46"/>
    </row>
    <row r="361" ht="12.75">
      <c r="B361" s="46"/>
    </row>
    <row r="362" spans="1:2" ht="12.75">
      <c r="A362" s="40"/>
      <c r="B362" s="46"/>
    </row>
    <row r="363" ht="12.75">
      <c r="B363" s="46"/>
    </row>
    <row r="364" ht="12.75">
      <c r="B364" s="46"/>
    </row>
    <row r="365" spans="1:2" ht="12.75">
      <c r="A365" s="40"/>
      <c r="B365" s="46"/>
    </row>
    <row r="366" ht="12.75">
      <c r="B366" s="46"/>
    </row>
    <row r="367" ht="12.75">
      <c r="B367" s="46"/>
    </row>
    <row r="368" spans="1:2" ht="12.75">
      <c r="A368" s="40"/>
      <c r="B368" s="46"/>
    </row>
    <row r="369" ht="12.75">
      <c r="B369" s="46"/>
    </row>
  </sheetData>
  <sheetProtection/>
  <printOptions/>
  <pageMargins left="0.7480314960629921" right="0.7480314960629921" top="0.4330708661417323" bottom="0.4330708661417323" header="0" footer="0"/>
  <pageSetup horizontalDpi="600" verticalDpi="600" orientation="portrait" paperSize="9" scale="48"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dimension ref="A1:G113"/>
  <sheetViews>
    <sheetView tabSelected="1" view="pageBreakPreview" zoomScaleNormal="85" zoomScaleSheetLayoutView="100" zoomScalePageLayoutView="0" workbookViewId="0" topLeftCell="A1">
      <pane ySplit="3" topLeftCell="A94" activePane="bottomLeft" state="frozen"/>
      <selection pane="topLeft" activeCell="E115" sqref="E115"/>
      <selection pane="bottomLeft" activeCell="A4" sqref="A4"/>
    </sheetView>
  </sheetViews>
  <sheetFormatPr defaultColWidth="9.00390625" defaultRowHeight="15"/>
  <cols>
    <col min="1" max="1" width="9.00390625" style="28" customWidth="1"/>
    <col min="2" max="2" width="48.00390625" style="72" customWidth="1"/>
    <col min="3" max="3" width="9.00390625" style="71" customWidth="1"/>
    <col min="4" max="4" width="6.00390625" style="71" customWidth="1"/>
    <col min="5" max="6" width="13.140625" style="29" customWidth="1"/>
    <col min="7" max="9" width="9.00390625" style="29" customWidth="1"/>
    <col min="10" max="10" width="11.57421875" style="29" customWidth="1"/>
    <col min="11" max="16384" width="9.00390625" style="29" customWidth="1"/>
  </cols>
  <sheetData>
    <row r="1" spans="1:7" s="34" customFormat="1" ht="12.75">
      <c r="A1" s="50" t="s">
        <v>38</v>
      </c>
      <c r="B1" s="51" t="s">
        <v>63</v>
      </c>
      <c r="C1" s="52"/>
      <c r="D1" s="53"/>
      <c r="E1" s="54"/>
      <c r="F1" s="55">
        <f>SUBTOTAL(9,F9:F114)</f>
        <v>0</v>
      </c>
      <c r="G1" s="33"/>
    </row>
    <row r="2" spans="1:7" s="34" customFormat="1" ht="12.75">
      <c r="A2" s="56"/>
      <c r="B2" s="35"/>
      <c r="C2" s="57"/>
      <c r="D2" s="57"/>
      <c r="E2" s="58"/>
      <c r="F2" s="58"/>
      <c r="G2" s="33"/>
    </row>
    <row r="3" spans="1:6" s="36" customFormat="1" ht="12.75">
      <c r="A3" s="59"/>
      <c r="B3" s="60" t="s">
        <v>28</v>
      </c>
      <c r="C3" s="61" t="s">
        <v>29</v>
      </c>
      <c r="D3" s="61" t="s">
        <v>32</v>
      </c>
      <c r="E3" s="62" t="s">
        <v>30</v>
      </c>
      <c r="F3" s="62" t="s">
        <v>31</v>
      </c>
    </row>
    <row r="4" spans="1:6" s="36" customFormat="1" ht="12.75">
      <c r="A4" s="59"/>
      <c r="B4" s="60"/>
      <c r="C4" s="57"/>
      <c r="D4" s="57"/>
      <c r="E4" s="63"/>
      <c r="F4" s="63"/>
    </row>
    <row r="5" spans="2:6" ht="12.75">
      <c r="B5" s="51" t="s">
        <v>54</v>
      </c>
      <c r="C5" s="46"/>
      <c r="D5" s="46"/>
      <c r="E5" s="31"/>
      <c r="F5" s="31"/>
    </row>
    <row r="6" spans="2:6" ht="12.75">
      <c r="B6" s="64"/>
      <c r="C6" s="46"/>
      <c r="D6" s="46"/>
      <c r="E6" s="31"/>
      <c r="F6" s="31"/>
    </row>
    <row r="7" spans="1:6" ht="63.75">
      <c r="A7" s="65">
        <v>1</v>
      </c>
      <c r="B7" s="66" t="s">
        <v>64</v>
      </c>
      <c r="C7" s="67" t="s">
        <v>2</v>
      </c>
      <c r="D7" s="67">
        <v>105</v>
      </c>
      <c r="E7" s="68"/>
      <c r="F7" s="69">
        <f>+E7*D7</f>
        <v>0</v>
      </c>
    </row>
    <row r="8" spans="2:4" ht="12.75">
      <c r="B8" s="66"/>
      <c r="C8" s="67"/>
      <c r="D8" s="67"/>
    </row>
    <row r="9" spans="1:6" ht="38.25">
      <c r="A9" s="70">
        <f>MAX($A$7:A8)+1</f>
        <v>2</v>
      </c>
      <c r="B9" s="66" t="s">
        <v>55</v>
      </c>
      <c r="C9" s="67" t="s">
        <v>2</v>
      </c>
      <c r="D9" s="67">
        <v>105</v>
      </c>
      <c r="E9" s="68"/>
      <c r="F9" s="69">
        <f>+E9*D9</f>
        <v>0</v>
      </c>
    </row>
    <row r="10" spans="2:4" ht="12.75">
      <c r="B10" s="66"/>
      <c r="C10" s="67"/>
      <c r="D10" s="67"/>
    </row>
    <row r="11" spans="1:6" ht="38.25">
      <c r="A11" s="70">
        <f>MAX($A$7:A10)+1</f>
        <v>3</v>
      </c>
      <c r="B11" s="66" t="s">
        <v>56</v>
      </c>
      <c r="C11" s="67" t="s">
        <v>2</v>
      </c>
      <c r="D11" s="67">
        <v>105</v>
      </c>
      <c r="E11" s="68"/>
      <c r="F11" s="69">
        <f>+E11*D11</f>
        <v>0</v>
      </c>
    </row>
    <row r="12" spans="2:4" ht="12.75">
      <c r="B12" s="66"/>
      <c r="C12" s="67"/>
      <c r="D12" s="67"/>
    </row>
    <row r="13" spans="1:6" ht="38.25">
      <c r="A13" s="70">
        <f>MAX($A$7:A12)+1</f>
        <v>4</v>
      </c>
      <c r="B13" s="66" t="s">
        <v>57</v>
      </c>
      <c r="C13" s="67" t="s">
        <v>37</v>
      </c>
      <c r="D13" s="67">
        <v>2</v>
      </c>
      <c r="E13" s="68"/>
      <c r="F13" s="69">
        <f>+E13*D13</f>
        <v>0</v>
      </c>
    </row>
    <row r="14" spans="2:4" ht="12.75">
      <c r="B14" s="66"/>
      <c r="C14" s="67"/>
      <c r="D14" s="67"/>
    </row>
    <row r="15" spans="1:6" ht="38.25">
      <c r="A15" s="70">
        <f>MAX($A$7:A14)+1</f>
        <v>5</v>
      </c>
      <c r="B15" s="66" t="s">
        <v>65</v>
      </c>
      <c r="C15" s="67" t="s">
        <v>3</v>
      </c>
      <c r="D15" s="67">
        <v>1</v>
      </c>
      <c r="E15" s="68"/>
      <c r="F15" s="69">
        <f>+E15*D15</f>
        <v>0</v>
      </c>
    </row>
    <row r="16" spans="2:4" ht="12.75">
      <c r="B16" s="66"/>
      <c r="C16" s="67"/>
      <c r="D16" s="67"/>
    </row>
    <row r="17" spans="1:6" ht="38.25">
      <c r="A17" s="70">
        <f>MAX($A$7:A16)+1</f>
        <v>6</v>
      </c>
      <c r="B17" s="66" t="s">
        <v>66</v>
      </c>
      <c r="C17" s="67" t="s">
        <v>3</v>
      </c>
      <c r="D17" s="67">
        <v>3</v>
      </c>
      <c r="E17" s="68"/>
      <c r="F17" s="69">
        <f>+E17*D17</f>
        <v>0</v>
      </c>
    </row>
    <row r="18" spans="2:4" ht="12.75">
      <c r="B18" s="66"/>
      <c r="C18" s="67"/>
      <c r="D18" s="67"/>
    </row>
    <row r="19" spans="1:4" ht="51">
      <c r="A19" s="70">
        <f>MAX($A$7:A18)+1</f>
        <v>7</v>
      </c>
      <c r="B19" s="66" t="s">
        <v>67</v>
      </c>
      <c r="C19" s="67"/>
      <c r="D19" s="67"/>
    </row>
    <row r="20" spans="2:4" ht="12.75">
      <c r="B20" s="66" t="s">
        <v>58</v>
      </c>
      <c r="C20" s="67"/>
      <c r="D20" s="67"/>
    </row>
    <row r="21" spans="2:6" ht="14.25">
      <c r="B21" s="66" t="s">
        <v>68</v>
      </c>
      <c r="C21" s="67" t="s">
        <v>122</v>
      </c>
      <c r="D21" s="67">
        <v>158</v>
      </c>
      <c r="E21" s="68"/>
      <c r="F21" s="69">
        <f>+E21*D21</f>
        <v>0</v>
      </c>
    </row>
    <row r="22" spans="2:4" ht="12.75">
      <c r="B22" s="66"/>
      <c r="C22" s="67"/>
      <c r="D22" s="67"/>
    </row>
    <row r="23" spans="1:4" ht="51">
      <c r="A23" s="70">
        <f>MAX($A$7:A22)+1</f>
        <v>8</v>
      </c>
      <c r="B23" s="66" t="s">
        <v>69</v>
      </c>
      <c r="C23" s="67"/>
      <c r="D23" s="67"/>
    </row>
    <row r="24" spans="2:4" ht="12.75">
      <c r="B24" s="66" t="s">
        <v>59</v>
      </c>
      <c r="C24" s="67"/>
      <c r="D24" s="67"/>
    </row>
    <row r="25" spans="2:6" ht="14.25">
      <c r="B25" s="66" t="s">
        <v>68</v>
      </c>
      <c r="C25" s="67" t="s">
        <v>122</v>
      </c>
      <c r="D25" s="67">
        <v>18</v>
      </c>
      <c r="E25" s="68"/>
      <c r="F25" s="69">
        <f>+E25*D25</f>
        <v>0</v>
      </c>
    </row>
    <row r="26" spans="2:4" ht="12.75">
      <c r="B26" s="66"/>
      <c r="C26" s="67"/>
      <c r="D26" s="67"/>
    </row>
    <row r="27" spans="1:4" ht="25.5">
      <c r="A27" s="70">
        <f>MAX($A$7:A26)+1</f>
        <v>9</v>
      </c>
      <c r="B27" s="66" t="s">
        <v>60</v>
      </c>
      <c r="C27" s="67"/>
      <c r="D27" s="67"/>
    </row>
    <row r="28" spans="2:6" ht="14.25">
      <c r="B28" s="66" t="s">
        <v>61</v>
      </c>
      <c r="C28" s="67" t="s">
        <v>123</v>
      </c>
      <c r="D28" s="67">
        <v>2</v>
      </c>
      <c r="E28" s="68"/>
      <c r="F28" s="69">
        <f>+E28*D28</f>
        <v>0</v>
      </c>
    </row>
    <row r="29" spans="2:4" ht="12.75">
      <c r="B29" s="66"/>
      <c r="C29" s="67"/>
      <c r="D29" s="67"/>
    </row>
    <row r="30" spans="1:6" ht="25.5">
      <c r="A30" s="70">
        <f>MAX($A$7:A29)+1</f>
        <v>10</v>
      </c>
      <c r="B30" s="66" t="s">
        <v>62</v>
      </c>
      <c r="C30" s="67" t="s">
        <v>123</v>
      </c>
      <c r="D30" s="67">
        <v>63</v>
      </c>
      <c r="E30" s="68"/>
      <c r="F30" s="69">
        <f>+E30*D30</f>
        <v>0</v>
      </c>
    </row>
    <row r="31" spans="2:4" ht="12.75">
      <c r="B31" s="66"/>
      <c r="C31" s="67"/>
      <c r="D31" s="67"/>
    </row>
    <row r="32" spans="1:6" ht="25.5">
      <c r="A32" s="70">
        <f>MAX($A$7:A31)+1</f>
        <v>11</v>
      </c>
      <c r="B32" s="66" t="s">
        <v>70</v>
      </c>
      <c r="C32" s="67" t="s">
        <v>122</v>
      </c>
      <c r="D32" s="67">
        <v>36</v>
      </c>
      <c r="E32" s="68"/>
      <c r="F32" s="69">
        <f>+E32*D32</f>
        <v>0</v>
      </c>
    </row>
    <row r="33" spans="2:4" ht="12.75">
      <c r="B33" s="66"/>
      <c r="C33" s="67"/>
      <c r="D33" s="67"/>
    </row>
    <row r="34" spans="1:6" ht="63.75">
      <c r="A34" s="70">
        <f>MAX($A$7:A33)+1</f>
        <v>12</v>
      </c>
      <c r="B34" s="66" t="s">
        <v>71</v>
      </c>
      <c r="C34" s="67" t="s">
        <v>122</v>
      </c>
      <c r="D34" s="67">
        <v>139</v>
      </c>
      <c r="E34" s="68"/>
      <c r="F34" s="69">
        <f>+E34*D34</f>
        <v>0</v>
      </c>
    </row>
    <row r="35" spans="2:4" ht="12.75">
      <c r="B35" s="66"/>
      <c r="C35" s="67"/>
      <c r="D35" s="67"/>
    </row>
    <row r="36" spans="1:6" ht="38.25">
      <c r="A36" s="70">
        <f>MAX($A$7:A35)+1</f>
        <v>13</v>
      </c>
      <c r="B36" s="66" t="s">
        <v>72</v>
      </c>
      <c r="C36" s="67" t="s">
        <v>122</v>
      </c>
      <c r="D36" s="67">
        <v>47</v>
      </c>
      <c r="E36" s="68"/>
      <c r="F36" s="69">
        <f>+E36*D36</f>
        <v>0</v>
      </c>
    </row>
    <row r="37" spans="2:4" ht="12.75">
      <c r="B37" s="66"/>
      <c r="C37" s="67"/>
      <c r="D37" s="67"/>
    </row>
    <row r="38" spans="1:6" ht="267.75">
      <c r="A38" s="70">
        <f>MAX($A$7:A37)+1</f>
        <v>14</v>
      </c>
      <c r="B38" s="66" t="s">
        <v>73</v>
      </c>
      <c r="C38" s="67" t="s">
        <v>0</v>
      </c>
      <c r="D38" s="67">
        <v>1</v>
      </c>
      <c r="E38" s="68"/>
      <c r="F38" s="69">
        <f>+E38*D38</f>
        <v>0</v>
      </c>
    </row>
    <row r="39" spans="2:4" ht="12.75">
      <c r="B39" s="66"/>
      <c r="C39" s="67"/>
      <c r="D39" s="67"/>
    </row>
    <row r="40" spans="1:6" ht="39.75">
      <c r="A40" s="70">
        <f>MAX($A$7:A39)+1</f>
        <v>15</v>
      </c>
      <c r="B40" s="66" t="s">
        <v>124</v>
      </c>
      <c r="C40" s="67" t="s">
        <v>122</v>
      </c>
      <c r="D40" s="67">
        <v>1</v>
      </c>
      <c r="E40" s="68"/>
      <c r="F40" s="69">
        <f>+E40*D40</f>
        <v>0</v>
      </c>
    </row>
    <row r="41" spans="2:4" ht="12.75">
      <c r="B41" s="66"/>
      <c r="C41" s="67"/>
      <c r="D41" s="67"/>
    </row>
    <row r="42" spans="1:6" ht="25.5">
      <c r="A42" s="70">
        <f>MAX($A$7:A41)+1</f>
        <v>16</v>
      </c>
      <c r="B42" s="66" t="s">
        <v>74</v>
      </c>
      <c r="C42" s="67" t="s">
        <v>3</v>
      </c>
      <c r="D42" s="67">
        <v>2</v>
      </c>
      <c r="E42" s="68"/>
      <c r="F42" s="69">
        <f>+E42*D42</f>
        <v>0</v>
      </c>
    </row>
    <row r="43" spans="2:4" ht="12.75">
      <c r="B43" s="66"/>
      <c r="C43" s="67"/>
      <c r="D43" s="67"/>
    </row>
    <row r="44" spans="1:6" ht="25.5">
      <c r="A44" s="70">
        <f>MAX($A$7:A43)+1</f>
        <v>17</v>
      </c>
      <c r="B44" s="66" t="s">
        <v>75</v>
      </c>
      <c r="C44" s="67" t="s">
        <v>123</v>
      </c>
      <c r="D44" s="67">
        <v>262</v>
      </c>
      <c r="E44" s="68"/>
      <c r="F44" s="69">
        <f>+E44*D44</f>
        <v>0</v>
      </c>
    </row>
    <row r="45" spans="2:4" ht="12.75">
      <c r="B45" s="66"/>
      <c r="C45" s="67"/>
      <c r="D45" s="67"/>
    </row>
    <row r="46" spans="1:6" ht="38.25">
      <c r="A46" s="70">
        <f>MAX($A$7:A45)+1</f>
        <v>18</v>
      </c>
      <c r="B46" s="66" t="s">
        <v>76</v>
      </c>
      <c r="C46" s="67" t="s">
        <v>3</v>
      </c>
      <c r="D46" s="67">
        <v>2</v>
      </c>
      <c r="E46" s="68"/>
      <c r="F46" s="69">
        <f>+E46*D46</f>
        <v>0</v>
      </c>
    </row>
    <row r="47" spans="2:4" ht="12.75">
      <c r="B47" s="66"/>
      <c r="C47" s="67"/>
      <c r="D47" s="67"/>
    </row>
    <row r="48" spans="1:6" ht="12.75">
      <c r="A48" s="70">
        <f>MAX($A$7:A47)+1</f>
        <v>19</v>
      </c>
      <c r="B48" s="66" t="s">
        <v>77</v>
      </c>
      <c r="C48" s="67" t="s">
        <v>1</v>
      </c>
      <c r="D48" s="67">
        <v>1</v>
      </c>
      <c r="E48" s="68"/>
      <c r="F48" s="69">
        <f>+E48*D48</f>
        <v>0</v>
      </c>
    </row>
    <row r="50" ht="12.75">
      <c r="B50" s="66" t="s">
        <v>78</v>
      </c>
    </row>
    <row r="52" spans="1:4" ht="25.5">
      <c r="A52" s="65">
        <v>1</v>
      </c>
      <c r="B52" s="66" t="s">
        <v>79</v>
      </c>
      <c r="C52" s="67"/>
      <c r="D52" s="67"/>
    </row>
    <row r="53" spans="2:6" ht="12.75">
      <c r="B53" s="66" t="s">
        <v>80</v>
      </c>
      <c r="C53" s="67" t="s">
        <v>2</v>
      </c>
      <c r="D53" s="67">
        <v>55</v>
      </c>
      <c r="E53" s="68"/>
      <c r="F53" s="69">
        <f>+E53*D53</f>
        <v>0</v>
      </c>
    </row>
    <row r="54" spans="2:6" ht="12.75">
      <c r="B54" s="66" t="s">
        <v>81</v>
      </c>
      <c r="C54" s="67" t="s">
        <v>2</v>
      </c>
      <c r="D54" s="67">
        <v>55</v>
      </c>
      <c r="E54" s="68"/>
      <c r="F54" s="69">
        <f>+E54*D54</f>
        <v>0</v>
      </c>
    </row>
    <row r="55" spans="2:4" ht="12.75">
      <c r="B55" s="66"/>
      <c r="C55" s="67"/>
      <c r="D55" s="67"/>
    </row>
    <row r="56" spans="1:4" ht="89.25">
      <c r="A56" s="70">
        <f>MAX($A$52:A55)+1</f>
        <v>2</v>
      </c>
      <c r="B56" s="66" t="s">
        <v>82</v>
      </c>
      <c r="C56" s="67"/>
      <c r="D56" s="67"/>
    </row>
    <row r="57" spans="2:4" ht="12.75">
      <c r="B57" s="66" t="s">
        <v>83</v>
      </c>
      <c r="C57" s="67"/>
      <c r="D57" s="67"/>
    </row>
    <row r="58" spans="2:6" ht="12.75">
      <c r="B58" s="66" t="s">
        <v>84</v>
      </c>
      <c r="C58" s="67" t="s">
        <v>3</v>
      </c>
      <c r="D58" s="67">
        <v>1</v>
      </c>
      <c r="E58" s="68"/>
      <c r="F58" s="69">
        <f aca="true" t="shared" si="0" ref="F58:F65">+E58*D58</f>
        <v>0</v>
      </c>
    </row>
    <row r="59" spans="2:6" ht="12.75">
      <c r="B59" s="66" t="s">
        <v>85</v>
      </c>
      <c r="C59" s="67" t="s">
        <v>3</v>
      </c>
      <c r="D59" s="67">
        <v>1</v>
      </c>
      <c r="E59" s="68"/>
      <c r="F59" s="69">
        <f t="shared" si="0"/>
        <v>0</v>
      </c>
    </row>
    <row r="60" spans="2:6" ht="12.75">
      <c r="B60" s="66" t="s">
        <v>86</v>
      </c>
      <c r="C60" s="67" t="s">
        <v>3</v>
      </c>
      <c r="D60" s="67">
        <v>1</v>
      </c>
      <c r="E60" s="68"/>
      <c r="F60" s="69">
        <f t="shared" si="0"/>
        <v>0</v>
      </c>
    </row>
    <row r="61" spans="2:6" ht="12.75">
      <c r="B61" s="66" t="s">
        <v>87</v>
      </c>
      <c r="C61" s="67" t="s">
        <v>3</v>
      </c>
      <c r="D61" s="67">
        <v>2</v>
      </c>
      <c r="E61" s="68"/>
      <c r="F61" s="69">
        <f t="shared" si="0"/>
        <v>0</v>
      </c>
    </row>
    <row r="62" spans="2:6" ht="12.75">
      <c r="B62" s="66" t="s">
        <v>88</v>
      </c>
      <c r="C62" s="67" t="s">
        <v>3</v>
      </c>
      <c r="D62" s="67">
        <v>3</v>
      </c>
      <c r="E62" s="68"/>
      <c r="F62" s="69">
        <f t="shared" si="0"/>
        <v>0</v>
      </c>
    </row>
    <row r="63" spans="2:6" ht="12.75">
      <c r="B63" s="66" t="s">
        <v>89</v>
      </c>
      <c r="C63" s="67" t="s">
        <v>3</v>
      </c>
      <c r="D63" s="67">
        <v>1</v>
      </c>
      <c r="E63" s="68"/>
      <c r="F63" s="69">
        <f t="shared" si="0"/>
        <v>0</v>
      </c>
    </row>
    <row r="64" spans="2:6" ht="12.75">
      <c r="B64" s="66" t="s">
        <v>90</v>
      </c>
      <c r="C64" s="67" t="s">
        <v>3</v>
      </c>
      <c r="D64" s="67">
        <v>1</v>
      </c>
      <c r="E64" s="68"/>
      <c r="F64" s="69">
        <f t="shared" si="0"/>
        <v>0</v>
      </c>
    </row>
    <row r="65" spans="2:6" ht="12.75">
      <c r="B65" s="66" t="s">
        <v>91</v>
      </c>
      <c r="C65" s="67" t="s">
        <v>3</v>
      </c>
      <c r="D65" s="67">
        <v>1</v>
      </c>
      <c r="E65" s="68"/>
      <c r="F65" s="69">
        <f t="shared" si="0"/>
        <v>0</v>
      </c>
    </row>
    <row r="66" spans="2:4" ht="12.75">
      <c r="B66" s="66"/>
      <c r="C66" s="67"/>
      <c r="D66" s="67"/>
    </row>
    <row r="67" spans="1:4" ht="38.25">
      <c r="A67" s="70">
        <f>MAX($A$52:A66)+1</f>
        <v>3</v>
      </c>
      <c r="B67" s="66" t="s">
        <v>92</v>
      </c>
      <c r="C67" s="67"/>
      <c r="D67" s="67"/>
    </row>
    <row r="68" spans="2:4" ht="12.75">
      <c r="B68" s="66" t="s">
        <v>83</v>
      </c>
      <c r="C68" s="67"/>
      <c r="D68" s="67"/>
    </row>
    <row r="69" spans="2:6" ht="12.75">
      <c r="B69" s="66" t="s">
        <v>93</v>
      </c>
      <c r="C69" s="67" t="s">
        <v>3</v>
      </c>
      <c r="D69" s="67">
        <v>2</v>
      </c>
      <c r="E69" s="68"/>
      <c r="F69" s="69">
        <f>+E69*D69</f>
        <v>0</v>
      </c>
    </row>
    <row r="70" spans="2:6" ht="12.75">
      <c r="B70" s="66" t="s">
        <v>94</v>
      </c>
      <c r="C70" s="67" t="s">
        <v>3</v>
      </c>
      <c r="D70" s="67">
        <v>1</v>
      </c>
      <c r="E70" s="68"/>
      <c r="F70" s="69">
        <f>+E70*D70</f>
        <v>0</v>
      </c>
    </row>
    <row r="71" spans="2:4" ht="12.75">
      <c r="B71" s="66"/>
      <c r="C71" s="67"/>
      <c r="D71" s="67"/>
    </row>
    <row r="72" spans="1:4" ht="25.5">
      <c r="A72" s="70">
        <f>MAX($A$52:A71)+1</f>
        <v>4</v>
      </c>
      <c r="B72" s="66" t="s">
        <v>95</v>
      </c>
      <c r="C72" s="67"/>
      <c r="D72" s="67"/>
    </row>
    <row r="73" spans="2:4" ht="12.75">
      <c r="B73" s="66" t="s">
        <v>83</v>
      </c>
      <c r="C73" s="67"/>
      <c r="D73" s="67"/>
    </row>
    <row r="74" spans="2:6" ht="12.75">
      <c r="B74" s="66" t="s">
        <v>93</v>
      </c>
      <c r="C74" s="67" t="s">
        <v>3</v>
      </c>
      <c r="D74" s="67">
        <v>1</v>
      </c>
      <c r="E74" s="68"/>
      <c r="F74" s="69">
        <f>+E74*D74</f>
        <v>0</v>
      </c>
    </row>
    <row r="75" spans="2:4" ht="12.75">
      <c r="B75" s="66"/>
      <c r="C75" s="67"/>
      <c r="D75" s="67"/>
    </row>
    <row r="76" spans="1:4" ht="25.5">
      <c r="A76" s="70">
        <f>MAX($A$52:A75)+1</f>
        <v>5</v>
      </c>
      <c r="B76" s="66" t="s">
        <v>96</v>
      </c>
      <c r="C76" s="67"/>
      <c r="D76" s="67"/>
    </row>
    <row r="77" spans="2:4" ht="12.75">
      <c r="B77" s="66" t="s">
        <v>83</v>
      </c>
      <c r="C77" s="67"/>
      <c r="D77" s="67"/>
    </row>
    <row r="78" spans="2:6" ht="12.75">
      <c r="B78" s="66" t="s">
        <v>93</v>
      </c>
      <c r="C78" s="67" t="s">
        <v>3</v>
      </c>
      <c r="D78" s="67">
        <v>1</v>
      </c>
      <c r="E78" s="68"/>
      <c r="F78" s="69">
        <f>+E78*D78</f>
        <v>0</v>
      </c>
    </row>
    <row r="79" spans="2:4" ht="12.75">
      <c r="B79" s="66"/>
      <c r="C79" s="67"/>
      <c r="D79" s="67"/>
    </row>
    <row r="80" spans="1:4" ht="25.5">
      <c r="A80" s="70">
        <f>MAX($A$52:A79)+1</f>
        <v>6</v>
      </c>
      <c r="B80" s="66" t="s">
        <v>97</v>
      </c>
      <c r="C80" s="67"/>
      <c r="D80" s="67"/>
    </row>
    <row r="81" spans="2:6" ht="12.75">
      <c r="B81" s="66" t="s">
        <v>98</v>
      </c>
      <c r="C81" s="67" t="s">
        <v>3</v>
      </c>
      <c r="D81" s="67">
        <v>1</v>
      </c>
      <c r="E81" s="68"/>
      <c r="F81" s="69">
        <f>+E81*D81</f>
        <v>0</v>
      </c>
    </row>
    <row r="82" spans="2:4" ht="89.25">
      <c r="B82" s="66" t="s">
        <v>99</v>
      </c>
      <c r="C82" s="67"/>
      <c r="D82" s="67"/>
    </row>
    <row r="83" spans="2:6" ht="12.75">
      <c r="B83" s="66" t="s">
        <v>93</v>
      </c>
      <c r="C83" s="67" t="s">
        <v>3</v>
      </c>
      <c r="D83" s="67">
        <v>1</v>
      </c>
      <c r="E83" s="68"/>
      <c r="F83" s="69">
        <f>+E83*D83</f>
        <v>0</v>
      </c>
    </row>
    <row r="84" spans="2:4" ht="12.75">
      <c r="B84" s="66"/>
      <c r="C84" s="67"/>
      <c r="D84" s="67"/>
    </row>
    <row r="85" spans="1:4" ht="25.5">
      <c r="A85" s="70">
        <f>MAX($A$52:A84)+1</f>
        <v>7</v>
      </c>
      <c r="B85" s="66" t="s">
        <v>100</v>
      </c>
      <c r="C85" s="67"/>
      <c r="D85" s="67"/>
    </row>
    <row r="86" spans="2:4" ht="12.75">
      <c r="B86" s="66" t="s">
        <v>101</v>
      </c>
      <c r="C86" s="67"/>
      <c r="D86" s="67"/>
    </row>
    <row r="87" spans="2:4" ht="12.75">
      <c r="B87" s="66" t="s">
        <v>102</v>
      </c>
      <c r="C87" s="67"/>
      <c r="D87" s="67"/>
    </row>
    <row r="88" spans="2:4" ht="12.75">
      <c r="B88" s="66" t="s">
        <v>103</v>
      </c>
      <c r="C88" s="67"/>
      <c r="D88" s="67"/>
    </row>
    <row r="89" spans="2:6" ht="12.75">
      <c r="B89" s="66" t="s">
        <v>104</v>
      </c>
      <c r="C89" s="67" t="s">
        <v>3</v>
      </c>
      <c r="D89" s="67">
        <v>1</v>
      </c>
      <c r="E89" s="68"/>
      <c r="F89" s="69">
        <f>+E89*D89</f>
        <v>0</v>
      </c>
    </row>
    <row r="90" spans="2:4" ht="12.75">
      <c r="B90" s="66"/>
      <c r="C90" s="67"/>
      <c r="D90" s="67"/>
    </row>
    <row r="91" spans="1:4" ht="89.25">
      <c r="A91" s="70">
        <f>MAX($A$52:A90)+1</f>
        <v>8</v>
      </c>
      <c r="B91" s="66" t="s">
        <v>105</v>
      </c>
      <c r="C91" s="67"/>
      <c r="D91" s="67"/>
    </row>
    <row r="92" spans="2:4" ht="12.75">
      <c r="B92" s="66" t="s">
        <v>106</v>
      </c>
      <c r="C92" s="67"/>
      <c r="D92" s="67"/>
    </row>
    <row r="93" spans="2:6" ht="14.25">
      <c r="B93" s="66" t="s">
        <v>125</v>
      </c>
      <c r="C93" s="67" t="s">
        <v>3</v>
      </c>
      <c r="D93" s="67">
        <v>1</v>
      </c>
      <c r="E93" s="68"/>
      <c r="F93" s="69">
        <f>+E93*D93</f>
        <v>0</v>
      </c>
    </row>
    <row r="94" spans="2:4" ht="12.75">
      <c r="B94" s="66"/>
      <c r="C94" s="67"/>
      <c r="D94" s="67"/>
    </row>
    <row r="95" spans="1:4" ht="25.5">
      <c r="A95" s="70">
        <f>MAX($A$52:A94)+1</f>
        <v>9</v>
      </c>
      <c r="B95" s="66" t="s">
        <v>107</v>
      </c>
      <c r="C95" s="67"/>
      <c r="D95" s="67"/>
    </row>
    <row r="96" spans="1:4" ht="25.5">
      <c r="A96" s="70"/>
      <c r="B96" s="66" t="s">
        <v>108</v>
      </c>
      <c r="C96" s="67"/>
      <c r="D96" s="67"/>
    </row>
    <row r="97" spans="2:4" ht="12.75">
      <c r="B97" s="66" t="s">
        <v>109</v>
      </c>
      <c r="C97" s="67"/>
      <c r="D97" s="67"/>
    </row>
    <row r="98" spans="2:4" ht="12.75">
      <c r="B98" s="66" t="s">
        <v>110</v>
      </c>
      <c r="C98" s="67"/>
      <c r="D98" s="67"/>
    </row>
    <row r="99" spans="2:4" ht="25.5">
      <c r="B99" s="66" t="s">
        <v>111</v>
      </c>
      <c r="C99" s="67"/>
      <c r="D99" s="67"/>
    </row>
    <row r="100" spans="2:4" ht="12.75">
      <c r="B100" s="66" t="s">
        <v>112</v>
      </c>
      <c r="C100" s="67"/>
      <c r="D100" s="67"/>
    </row>
    <row r="101" spans="2:4" ht="12.75">
      <c r="B101" s="66" t="s">
        <v>113</v>
      </c>
      <c r="C101" s="67"/>
      <c r="D101" s="67"/>
    </row>
    <row r="102" spans="2:6" ht="63.75">
      <c r="B102" s="66" t="s">
        <v>114</v>
      </c>
      <c r="C102" s="67" t="s">
        <v>0</v>
      </c>
      <c r="D102" s="67">
        <v>1</v>
      </c>
      <c r="E102" s="68"/>
      <c r="F102" s="69">
        <f>+E102*D102</f>
        <v>0</v>
      </c>
    </row>
    <row r="103" spans="2:4" ht="12.75">
      <c r="B103" s="66"/>
      <c r="C103" s="67"/>
      <c r="D103" s="67"/>
    </row>
    <row r="104" spans="1:4" ht="76.5">
      <c r="A104" s="70">
        <f>MAX($A$52:A103)+1</f>
        <v>10</v>
      </c>
      <c r="B104" s="66" t="s">
        <v>115</v>
      </c>
      <c r="C104" s="67"/>
      <c r="D104" s="67"/>
    </row>
    <row r="105" spans="2:6" ht="12.75">
      <c r="B105" s="66" t="s">
        <v>53</v>
      </c>
      <c r="C105" s="67" t="s">
        <v>3</v>
      </c>
      <c r="D105" s="67">
        <v>1</v>
      </c>
      <c r="E105" s="68"/>
      <c r="F105" s="69">
        <f>+E105*D105</f>
        <v>0</v>
      </c>
    </row>
    <row r="106" spans="2:4" ht="12.75">
      <c r="B106" s="66"/>
      <c r="C106" s="67"/>
      <c r="D106" s="67"/>
    </row>
    <row r="107" spans="1:4" ht="12.75">
      <c r="A107" s="70">
        <f>MAX($A$52:A106)+1</f>
        <v>11</v>
      </c>
      <c r="B107" s="66" t="s">
        <v>116</v>
      </c>
      <c r="C107" s="67"/>
      <c r="D107" s="67"/>
    </row>
    <row r="108" spans="2:4" ht="12.75">
      <c r="B108" s="66" t="s">
        <v>117</v>
      </c>
      <c r="C108" s="67"/>
      <c r="D108" s="67"/>
    </row>
    <row r="109" spans="2:4" ht="12.75">
      <c r="B109" s="66" t="s">
        <v>118</v>
      </c>
      <c r="C109" s="67"/>
      <c r="D109" s="67"/>
    </row>
    <row r="110" spans="2:6" ht="12.75">
      <c r="B110" s="66" t="s">
        <v>119</v>
      </c>
      <c r="C110" s="67" t="s">
        <v>3</v>
      </c>
      <c r="D110" s="67">
        <v>4</v>
      </c>
      <c r="E110" s="68"/>
      <c r="F110" s="69">
        <f>+E110*D110</f>
        <v>0</v>
      </c>
    </row>
    <row r="111" spans="2:6" ht="12.75">
      <c r="B111" s="66" t="s">
        <v>120</v>
      </c>
      <c r="C111" s="67" t="s">
        <v>3</v>
      </c>
      <c r="D111" s="67">
        <v>2</v>
      </c>
      <c r="E111" s="68"/>
      <c r="F111" s="69">
        <f>+E111*D111</f>
        <v>0</v>
      </c>
    </row>
    <row r="112" spans="2:4" ht="12.75">
      <c r="B112" s="66"/>
      <c r="C112" s="67"/>
      <c r="D112" s="67"/>
    </row>
    <row r="113" spans="1:6" ht="12.75">
      <c r="A113" s="70">
        <f>MAX($A$52:A112)+1</f>
        <v>12</v>
      </c>
      <c r="B113" s="66" t="s">
        <v>121</v>
      </c>
      <c r="C113" s="67" t="s">
        <v>2</v>
      </c>
      <c r="D113" s="67">
        <v>105</v>
      </c>
      <c r="E113" s="68"/>
      <c r="F113" s="69">
        <f>+E113*D113</f>
        <v>0</v>
      </c>
    </row>
  </sheetData>
  <sheetProtection/>
  <printOptions/>
  <pageMargins left="0.7480314960629921" right="0.7480314960629921" top="0.4330708661417323" bottom="0.4330708661417323" header="0" footer="0"/>
  <pageSetup horizontalDpi="600" verticalDpi="600" orientation="portrait" paperSize="9" scale="80"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 </cp:lastModifiedBy>
  <cp:lastPrinted>2012-11-20T15:49:54Z</cp:lastPrinted>
  <dcterms:created xsi:type="dcterms:W3CDTF">2010-03-30T09:03:09Z</dcterms:created>
  <dcterms:modified xsi:type="dcterms:W3CDTF">2013-04-08T11:38:13Z</dcterms:modified>
  <cp:category/>
  <cp:version/>
  <cp:contentType/>
  <cp:contentStatus/>
</cp:coreProperties>
</file>