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550" tabRatio="309" activeTab="0"/>
  </bookViews>
  <sheets>
    <sheet name="Pritličje" sheetId="1" r:id="rId1"/>
    <sheet name="Nadstropje" sheetId="2" r:id="rId2"/>
  </sheets>
  <definedNames>
    <definedName name="_xlnm.Print_Area" localSheetId="1">'Nadstropje'!$A$1:$F$169</definedName>
    <definedName name="_xlnm.Print_Titles" localSheetId="1">'Nadstropje'!$18:$18</definedName>
    <definedName name="_xlnm.Print_Titles" localSheetId="0">'Pritličje'!$44:$44</definedName>
  </definedNames>
  <calcPr fullCalcOnLoad="1"/>
</workbook>
</file>

<file path=xl/sharedStrings.xml><?xml version="1.0" encoding="utf-8"?>
<sst xmlns="http://schemas.openxmlformats.org/spreadsheetml/2006/main" count="603" uniqueCount="329">
  <si>
    <t>Ležalnik PVC lahek, nakladalen, kot npr. „WESCO“, z dvema kompletoma koles.</t>
  </si>
  <si>
    <t xml:space="preserve">Tipski senzorični element, pritrjen na steno dim. Cca 60x45 cm kot Wehrfritz </t>
  </si>
  <si>
    <t>art. 056888</t>
  </si>
  <si>
    <t>art. 056882</t>
  </si>
  <si>
    <t>art. 056884</t>
  </si>
  <si>
    <t>art. 056893</t>
  </si>
  <si>
    <t>120x80x v.75</t>
  </si>
  <si>
    <t>v. 46</t>
  </si>
  <si>
    <t xml:space="preserve">Garderobna omarica  na kovinskih nogicah, iveral 19mm, robni nalimki iz ABS 2mm, v notranjosti ena premična polica, dve obešalni kljukici, PVC pladenj za čevlje  zaklepanje na ključ </t>
  </si>
  <si>
    <t>30x50x v.90</t>
  </si>
  <si>
    <t>Garderobna klop, ogrodje kovinsko iz cevi 30/30/2 mm, prašno barvano v barvi po izboru projektanta, sedežna plošča iz bukove vezane plošče, deb. min. 20 mm</t>
  </si>
  <si>
    <t>120x35x v.35</t>
  </si>
  <si>
    <t>Omara visoka - vitrina, s polnimi vrati spodaj in zatekljenimi vrati zgoraj, iveral 19 mm v barvi po izboru projektanta, robovi oblepljeni z ABS 2 mm, zaklepanje na ključ</t>
  </si>
  <si>
    <t>90x40x v.200</t>
  </si>
  <si>
    <t>40x40x v.200</t>
  </si>
  <si>
    <t>130x50x v.75</t>
  </si>
  <si>
    <t>v.46</t>
  </si>
  <si>
    <t>130x60x v.75</t>
  </si>
  <si>
    <t>Pano, pluta, okvir ABS 2 mm</t>
  </si>
  <si>
    <t>100x120x1,2</t>
  </si>
  <si>
    <t>Šolska tabla, zelena</t>
  </si>
  <si>
    <t>240x120</t>
  </si>
  <si>
    <t>Visoka omara s polnimi vrati, 5 polic</t>
  </si>
  <si>
    <t>90x55x v.200</t>
  </si>
  <si>
    <t>Ločevalni koš za odpadke z različnimi pokrovi, kot ECOLOGEC</t>
  </si>
  <si>
    <t>60x40x v.60, vol. 3x20L</t>
  </si>
  <si>
    <t>Garderobna omara za zaposlene, v notranjosti dve premični polici, obešalna palica, PVC pladenj za obutev, iveral 19 v barvi po izboru projektanta, robni nalimki ABS 2 mm, zaklepanje na ključ</t>
  </si>
  <si>
    <t>30x50x v.200</t>
  </si>
  <si>
    <t>Delovni pult na kovinskem "H" podnožju, prašno barvano v barvi po izboru projektanta, delovna plošča, deb. 30 mm, oblepljena z ultrapasom v barvi po izboru projektanta, robovi oblepljeni z ABS 2 mm., podpultni mobilni predalnik 40x60x v.60 cm, iveral 19 mm v barvi po izboru projektanta, robovi oblepljeni z ABS 2 mm, vodila predalov BLUM, polni izvlek, mehko zapiranje, zaklepanje na ključ</t>
  </si>
  <si>
    <t>350x60x v.75</t>
  </si>
  <si>
    <t>Stol, delovni, vrtiljak, liftomat, oblazinjen v blagu, barva po izboru projektanta, na kolescih</t>
  </si>
  <si>
    <t>Miza konferenčna, na kovinskem podnožju, prašno barvano v barvi po izboru projektanta, mizna plošča, deb. 30 mm, vogali zaokroženi R=10 cm, oblepljena z ultrapasom v barvi po izboru projektanta, robovi oblepljeni z ABS 2 mm</t>
  </si>
  <si>
    <t>180x80x v.75</t>
  </si>
  <si>
    <t>Stol, konferečni, kromirano podnožje, sedež in naslon tapecirana v blagu po izboru projektanta, kot ALINA</t>
  </si>
  <si>
    <t>Tabla za obvestila, bela, magnetna</t>
  </si>
  <si>
    <t>150x120</t>
  </si>
  <si>
    <t>25 L</t>
  </si>
  <si>
    <t>Kovinski regal (kot TREVIS, tip m35), s 7 policami, prašno barvan v barvi po izboru projektanta</t>
  </si>
  <si>
    <t>100x60x v.225</t>
  </si>
  <si>
    <t>1200x600x v.225</t>
  </si>
  <si>
    <t>700x600x v.225</t>
  </si>
  <si>
    <t>Pult z RF koritom 60x40x19 cm, delovna površina RF z dvignjenim robom zadaj za zaščito zidu in protirazlivnim robom po celotnem obodu, 1 podpultna omarica na lesenem podnožju, šir. 90 cm, iveral 19 v barvi po izboru projektanta, robovi oblepljeni z ABS 2 mm</t>
  </si>
  <si>
    <t>150x60x v.85</t>
  </si>
  <si>
    <t>Odprti regal za zlaganje perila, iveral 19 mm v barvi po izboru projektanta, s 6 policami</t>
  </si>
  <si>
    <t>90x35x v.200</t>
  </si>
  <si>
    <t>Omarica viseča, s polnimi vrati in polico, iveral 19 mm v barvi po izboru projektanta, robovi oblepljeni z ABS 2 mm</t>
  </si>
  <si>
    <t>90x35x v.66</t>
  </si>
  <si>
    <t>Garderobna omara za čistilko, čisto-nečisto, v notranjosti dve premični polici, obešalna palica, PVC pladenj za obutev, iveral 19 v barvi po izboru projektanta, robni nalimki ABS 2 mm, zaklepanje na ključ</t>
  </si>
  <si>
    <t>60x50x v.200</t>
  </si>
  <si>
    <t>Viseča omarica za čistila s polnimi vrati in polico, iverka 18 mm oblepljena z ultrapasom v barvi po izboru projektanta, robovi oblepljeni z ABS 2 mm</t>
  </si>
  <si>
    <t>Omarica nizka s polnimi vrati in polico, iveral 19 mm v barvi po izboru projektanta, robovi oblepljeni z ABS 2 mm</t>
  </si>
  <si>
    <t>80x40x v.75</t>
  </si>
  <si>
    <t>96x60x v.225</t>
  </si>
  <si>
    <t>Obešalne kljukice za metle</t>
  </si>
  <si>
    <t>80x60x v.225</t>
  </si>
  <si>
    <t>70x60x v.225</t>
  </si>
  <si>
    <t>Stol delovni, liftomat, oblazinjen z blagom v barvi po izboru projektanta, na kolescih, vrtiljak</t>
  </si>
  <si>
    <t>v.35</t>
  </si>
  <si>
    <t>Omara za periodiko, lesena, iveral 19 mm v barvi po izboru projektanta, s kovinskimi loputami, 12 prekatov</t>
  </si>
  <si>
    <t>94x40x v.144</t>
  </si>
  <si>
    <t>Omara visoka, polna vrata po celi višini, 5 premičnih polic, iveral 19 mm v barvi po izboru projektanta, robovi oblepljeni z ABS 2 mm</t>
  </si>
  <si>
    <t>Prostor za čistilko</t>
  </si>
  <si>
    <t>Omara visoka, odprta, s 5 policami, iveral 19 mm v barvi po izboru projektanta</t>
  </si>
  <si>
    <t>90x50x v.200</t>
  </si>
  <si>
    <t>Prostor skupne rabe za učence</t>
  </si>
  <si>
    <t>Učilnica</t>
  </si>
  <si>
    <t>Omarica viseča, odprta, s premično polico, iveral 19 v barvi po izboru projektanta, robovi oblepljeni z ABS 2 mm</t>
  </si>
  <si>
    <t>65x50x v.75</t>
  </si>
  <si>
    <t>Stol za učitelja, lesen, iz masivnega bukovega lesa, oblazinjen</t>
  </si>
  <si>
    <t>Preklopni konzolni nad tablo za obešanje obstoječih zemljevidov, 14 obešalnikov, prašno barvano v barvi po izboru projektanta</t>
  </si>
  <si>
    <t>Učiteljeva miza za priprave na vaje, na "H" podnožju iz kovinskih profilov 40/40/2 mm, prašno barvano v barvi po izboru projektanta, mizna plošča oblepljena z ultrapasom v barvi po izboru projektanta, robovi plošče oblepljeni z ABS 2 mm, mobilni predalnik s tremi predali, iveral 19 mm v barvi po izboru projektanta, robovi oblepljeni z ABS 2 mm, zaklepanje na ključ, vodila predalov BLUM, polni izvlek, mehko zapiranje</t>
  </si>
  <si>
    <t>Stol, delovni, liftomat, oblazinjen z blagom v barvi po izboru projektanta, na kolescih, vrtiljak</t>
  </si>
  <si>
    <t>69x79x v.82</t>
  </si>
  <si>
    <t>Obstenski RF pult z dvojnim koritom (2x 40x40x19 cm) in odcejalnikom na podpultni omarici na kovinskih nogicah, omarica iz iverala 19 mm v barvi po izboru projektanta, robovi oblepljeni z ABS laminatom 2 mm, stoječa pipa za toplo/hladno vodo</t>
  </si>
  <si>
    <t>120x60x v. 85</t>
  </si>
  <si>
    <t>Obstenski delovni pult s podpultnimi omaricami, delovna plošča debeline 30 mm, oblepljena z ultrapasom v barvi po izboru projektanta, podpultne omarice na lesenem podnožju (1x omarica, širine 90 cm, s polnimi vrati in polico, 1x predalnik, širine 60 cm, s 5 predali), iveral 19 mm v barvi po izboru projektanta, robovi oblepljeni z ABS 2 mm, vodila predalov BLUM, polni izvlek, mehko zapiranje</t>
  </si>
  <si>
    <t>Mobilna miza za prevoz učil ali keramike, kovinsko ogrodje iz prašno barvanih pravokotnih profilov 60/30/2, v barvi po izboru projektanta, delovna plošča in dve polici, iz negorljivega kompakta, kolesa vozička premera minimalno 60 mm</t>
  </si>
  <si>
    <t>75x60x v.90</t>
  </si>
  <si>
    <t xml:space="preserve">Obstenski delovni pult s podpultnimi omaricami, delovna plošča oblepljena z ultrapasom v barvi po izbiri projektanta, dvojno RF korito z odcejalnikom (2x 40x40x19 cm, odcejalnik 40 cm), podpultne omarice na lesenem podnožju (5x omarica, širine 60 cm, s polnimi vrati in predalom, 1x instalacijska omarica za vgradnjo korita, širine 120 cm, 1x predalnik s tremi visokimi predali, širine 40 cm, iveral 19 mm v barvi po izboru projektanta, vodila predalov BLUM, polni izvlek, mehko zapiranje), steklokeramična kuhalna plošča s 4 kuhališči, kot GORENJE ECT 691 CSC, vgradna pečica, kot GORENJE BOP 637 E20XG </t>
  </si>
  <si>
    <t>460x60x v.85</t>
  </si>
  <si>
    <t>Viseče omarice s polnimi vrati in polico, iveral 19 mm v barvi po izboru projektanta, robovi oblepljeni z ABS 2 mm</t>
  </si>
  <si>
    <t>Visoki hladilnik z zamrzovalnim delom spodaj, energijski razred vsaj A+, prostornina cca. 315 L (cca. 220+ cca.95), kot GORENJE RK 6191 AX</t>
  </si>
  <si>
    <t>60x64x v. 185</t>
  </si>
  <si>
    <t>Pano, gladki, bukev, okvir ABS 2 mm</t>
  </si>
  <si>
    <t>Omara visoka na lesenem podnožju, s polnimi vrati spodaj in  zgoraj, 5 polic, iveral 19 mm v barvi po izboru projektanta, robovi oblepljeni z ABS 2 mm</t>
  </si>
  <si>
    <t>90x55x v. 200</t>
  </si>
  <si>
    <t>Konzola kovinska nad tablo za obešanje obstoječih zemljevidov, 14 obešalnikov, prašno barvano v barvi po izboru projektanta</t>
  </si>
  <si>
    <t>90x55x v.75</t>
  </si>
  <si>
    <t>130x50x v.64</t>
  </si>
  <si>
    <t>v.38</t>
  </si>
  <si>
    <t>Omara visoka na lesenem podnožju, s polnimi vrati spodaj in zastekljenimi vrati zgoraj, 5 polic, iveral 19 mm, robovi oblepljeni z ABS 2 mm</t>
  </si>
  <si>
    <t>80x40x v. 200</t>
  </si>
  <si>
    <t>Omara nizka, odprta - prekatnik za zaboje, 8 prekatov, iveral 19 mm v barvi po izboru projektanta, na lesenem podnožju</t>
  </si>
  <si>
    <t>100x35x v.80</t>
  </si>
  <si>
    <t>35x35x v.80</t>
  </si>
  <si>
    <t xml:space="preserve">Zabojček, lesen, iz masivnega bukovega lesa, debeline 10 mm </t>
  </si>
  <si>
    <t>23,5x33,5x v.14</t>
  </si>
  <si>
    <t>65x50x v.64</t>
  </si>
  <si>
    <t>Omara visoka na lesenem podnožju, s polnimi vrati spodaj in zastekljenimi vrati zgoraj, 5 polic, iveral 19 mm v barvi po izboru projektanta, robovi oblepljeni z ABS 2 mm</t>
  </si>
  <si>
    <t>Omara visoka - prekatnik s 6 polnimi vrati, 6 prekatov po višini predeljenimi, iveral 19 mm v barvi po izboru projektanta, robovi oblepljeni z ABS 2 mm</t>
  </si>
  <si>
    <t>90x40x v. 200</t>
  </si>
  <si>
    <t>Omara visoka na lesenem podnožju, s 4 polnimi vrati in odprtim srednjim delom z 12 prekati za pošto, iveral 19 mm v barvi po izboru projektanta, robovi oblepljeni z ABS 2 mm</t>
  </si>
  <si>
    <t>60x60x v.200</t>
  </si>
  <si>
    <t>Miza delovna, na kovinskem "H" podnožju, prašno barvano v barvi po izboru projektanta, mizna plošča, debeline 30 mm, oblepljena z ultrapasom v barvi po izboru projektanta, robovi mizne plošče oblepljeni z ABS 2 mm</t>
  </si>
  <si>
    <t>120x60x v.75</t>
  </si>
  <si>
    <t>Mobilni predalnik s 3 predali, iveral 19 mm v barvi po izboru projektanta, robovi oblepljeni z ABS 2 mm, vodila predalov BLUM, polni izvlek, mehko zapiranje, zaklepanje na ključ</t>
  </si>
  <si>
    <t>40x60x v.60</t>
  </si>
  <si>
    <t>Tabla, bela, magnetna</t>
  </si>
  <si>
    <t>150x100</t>
  </si>
  <si>
    <t>Miza pisarniška, na kovinskem podnožju, prašno barvano v barvi po izboru projektanta, mizna plošča, debeline 30 mm oblepljena z ultrapasom v barvi po izboru projektanta, robovi oblepljeni z ABS 2 mm</t>
  </si>
  <si>
    <t>160x80x v.75</t>
  </si>
  <si>
    <t>Ø90x v.75</t>
  </si>
  <si>
    <t>Mobilni predalnik s 4 predali, iveral 19 mm v barvi po izboru projektanta, robovi oblepljeni z ABS 2 mm, vodila predalov BLUM, polni izvlek, mehko zapiranje</t>
  </si>
  <si>
    <t>Stol za ravnatelja, delovni, liftomat, oblazinjen z blagom v barvi po izboru projektanta, na kolescih, vrtiljak</t>
  </si>
  <si>
    <t>Omarica nizka na lesenem podnožju, s polnimi vrati, zaklepanje na ključ, iveral 19 mm v barvi po izboru projektanta, robovi oblepljeni z ABS 2 mm</t>
  </si>
  <si>
    <t>Omara visoka na lesenem podnožju, s polnimi vrati, zaklepanje na ključ, iveral 19 mm v barvi po izboru projektanta, robovi oblepljeni z ABS 2 mm</t>
  </si>
  <si>
    <t>80x40x v.200</t>
  </si>
  <si>
    <t>Garderobna stena s 5 obešalnimi kljukicami, iveral 19 mm v barvi po izboru projektanta, robovi oblepljeni z ABS 2 mm</t>
  </si>
  <si>
    <t>80x v.200</t>
  </si>
  <si>
    <t>45x50x v.60</t>
  </si>
  <si>
    <t>Stol delovni, liftomat, oblazinjen v barvi po izboru projektanta, na kolescih, vrtiljak</t>
  </si>
  <si>
    <t>Omara visoka na lesenem podnožju, s polnimi vrati, iveral 19 mm v barvi po izboru projektanta, robovi oblepljeni z ABS 2 mm, zaklepanje na ključ</t>
  </si>
  <si>
    <t>Omara visoka s polnimi vrati in 5 premičnimi policami, na kovinskih regulirnih nogicah, iveral 19 mm v barvi po izboru projektanta, robovi oblepljeni z ABS 2 mm</t>
  </si>
  <si>
    <t>Obešalna letev za izdelke iz masivnega bukovega lesa s premičnimi kljukicami za slike</t>
  </si>
  <si>
    <t>140x60x v.280</t>
  </si>
  <si>
    <t>90x60x v.280</t>
  </si>
  <si>
    <t>Miza za vzgojiteljico s predalnikom na ključ, bukovo masivno podnožje, delovna površina laminat z bukovimi masivnimi robovi</t>
  </si>
  <si>
    <t>90X60x v.75</t>
  </si>
  <si>
    <t>Stol lesen, nakladalni, oblazinjen (barva prevleke po izbiri)</t>
  </si>
  <si>
    <t>Miza otroška kvadratna, bukovo masivno podnožje, plošča laminat z masivnimi robovi</t>
  </si>
  <si>
    <t>90X90x v.46.</t>
  </si>
  <si>
    <t>90X90x v.52</t>
  </si>
  <si>
    <t>Stol lesen, otroški</t>
  </si>
  <si>
    <t>v.26</t>
  </si>
  <si>
    <t>v.30</t>
  </si>
  <si>
    <t xml:space="preserve">Kotiček KUHINJA, kot npr. „Atlas oprema“, na ogrodju iz masivnega bukovega lesa,  iz elementov: štedilnik s pečico, pomivalnim koritom in odprtim regalom                    </t>
  </si>
  <si>
    <t xml:space="preserve">120X35x v.77 </t>
  </si>
  <si>
    <t>Kotiček lutke, kot npr. „Atlas oprema“, ogrodje iz masivnega bukovega lesa, spodaj odprte police zgoraj drog z deljeno zaveso</t>
  </si>
  <si>
    <t>120x35x v.120</t>
  </si>
  <si>
    <t>Večnamenski voziček za pripomočke s štirimi lesenimi zaboji, mobilni</t>
  </si>
  <si>
    <t>105X40x v.88</t>
  </si>
  <si>
    <t>120x35x v.170</t>
  </si>
  <si>
    <t>32x23x v.19</t>
  </si>
  <si>
    <t>Mobilno korito  za  slikanice s štirimi prekati za shranjevanje,  na kolesih</t>
  </si>
  <si>
    <t>60x50x v.50</t>
  </si>
  <si>
    <t>stenska perforirana akustična obloga, obdelana s podkonstrukcijo cca 24/40, nalepljenim filcem perforacije 5/20 mm, vezana plošča bukev</t>
  </si>
  <si>
    <t>690x v.200</t>
  </si>
  <si>
    <t>v.120</t>
  </si>
  <si>
    <t>55x55x v.38</t>
  </si>
  <si>
    <t>Stenski pano ogledalo v masivnem bukovem okviru</t>
  </si>
  <si>
    <t>100X v.120</t>
  </si>
  <si>
    <t>Previjalna miza z blazino in s stopnicami ter predalom, zaprta z vrati ,blazina oblečena v umetno usnje, barva po izbiri</t>
  </si>
  <si>
    <t>100X75x v.86</t>
  </si>
  <si>
    <t xml:space="preserve">Koš  za papir, nihajni pokrov </t>
  </si>
  <si>
    <t>Prevleka za prešito odejo</t>
  </si>
  <si>
    <t>135x105</t>
  </si>
  <si>
    <t>30x30</t>
  </si>
  <si>
    <t>Preproga - antistatična, barva in material po izbiri</t>
  </si>
  <si>
    <t>150X120</t>
  </si>
  <si>
    <t>Stol lesen, nakladalni</t>
  </si>
  <si>
    <t>100x40x v.60</t>
  </si>
  <si>
    <t>100x60x v.32</t>
  </si>
  <si>
    <t>40x60x v.32</t>
  </si>
  <si>
    <t>100X100</t>
  </si>
  <si>
    <t>670x v.200</t>
  </si>
  <si>
    <t>120x35x v.180</t>
  </si>
  <si>
    <t>Garderobna klop – dolga, masivno bukovo podnožje, sedalo iz laminata z masivnimi bukovimi obrobami</t>
  </si>
  <si>
    <t>120x35x v.30</t>
  </si>
  <si>
    <t>100x75x v.86</t>
  </si>
  <si>
    <t xml:space="preserve"> 60x v.90</t>
  </si>
  <si>
    <t>10 tm</t>
  </si>
  <si>
    <t>5x5x120</t>
  </si>
  <si>
    <t>Garderoba za 2.starostno obdobje - zgoraj garderobna omarica za posameznega otroka, spodaj obloga z garderobno kljukico, vse montirano na steno za 6 otrok</t>
  </si>
  <si>
    <t>140x35x v.150</t>
  </si>
  <si>
    <t>Miza, jedilniška, lesena, podnožje iz masivnega bukovega lesa, mizna plošča oblepljena z ultrapasom v barvi po izboru projektanta, robovi plošče oblepljeni z masivnimi bukovimi nalimki, zaobljeni, kot FAGUS</t>
  </si>
  <si>
    <t>Stol šolski, lesen, iz masivnega bukovega lesa, nakladalen, kot FAGUS</t>
  </si>
  <si>
    <t>Miza dvosed, lesena, podnožje iz masivnega bukovega lesa, mizna plošča oblepljena z ultrapasom v barvi po izboru projektanta, robovi plošče oblepljeni z masivnimi bukovimi nalimki, zaobljeni, kot FAGUS</t>
  </si>
  <si>
    <t>Miza za učitelja (kateder) z dvema predaloma, lesena, mizna plošča oblepljena z ultrapasom v barvi po izboru projektanta, robovi plošče oblepljeni z masivnimi bukovimi nalimki, vodila predalov BLUM s polnim izvlekom in mehkim zapiranjem, kot FAGUS</t>
  </si>
  <si>
    <t>Stol za učitelja, lesen, iz masivnega bukovega lesa, oblazinjen v blagu barve po izboru projektanta, kot FAGUS</t>
  </si>
  <si>
    <t>Miza, čitalniška, lesena, podnožje iz masivnega bukovega lesa, mizna plošča oblepljena z ultrapasom v barvi po izboru projektanta, robovi plošče oblepljeni z masivnimi bukovimi nalimki, zaobljeni, kot FAGUS</t>
  </si>
  <si>
    <t>Miza enosed, lesena, podnožje iz masivnega bukovega lesa, mizna plošča oblepljena z ultrapasom v barvi po izboru projektanta, robovi plošče oblepljeni z masivnimi bukovimi nalimki, zaobljeni, kot FAGUS</t>
  </si>
  <si>
    <t>Miza za učitelja (kateder) z dvema predaloma, lesena, mizna plošča oblepljena z ultrapasom v barvi po izboru projektanta, robovi plošče oblepljeni z masivnimi bukovimi nalimki, vodila predalov BLUM, polni izvlek, mehko zapiranje, kot FAGUS</t>
  </si>
  <si>
    <t>Stol za učitelja, lesen, iz masivnega bukovega lesa, oblazinjen, kot FAGUS</t>
  </si>
  <si>
    <t>Miza za učitelja (kateder) z dvema predaloma, lesena, mizna plošča oblepljena z ultrapasom v barvi po izboru projektanta, robovi plošče oblepljeni z masivnimi bukovimi nalimki, vodila predalov BLUM s popolnim izvlekom in mehkim zapiranjem, kot FAGUS</t>
  </si>
  <si>
    <t>Koš za papir, kovinski, perforiran</t>
  </si>
  <si>
    <t>Koš za dežnike, kovinski, perforiran</t>
  </si>
  <si>
    <t>Kabinet</t>
  </si>
  <si>
    <t>Učilnica 3 - gospodinjstvo</t>
  </si>
  <si>
    <t>Učilnica 2</t>
  </si>
  <si>
    <t>Učilnica 4</t>
  </si>
  <si>
    <t>Učilnica 5</t>
  </si>
  <si>
    <t>Zbornica</t>
  </si>
  <si>
    <t>Ravnateljstvo</t>
  </si>
  <si>
    <t>Tajništvo</t>
  </si>
  <si>
    <t>Shramba</t>
  </si>
  <si>
    <t>WC</t>
  </si>
  <si>
    <t>Hodnik</t>
  </si>
  <si>
    <t>Dimenzije (cm)</t>
  </si>
  <si>
    <t>Enota / Kos</t>
  </si>
  <si>
    <t>Cena /  Enota (€)</t>
  </si>
  <si>
    <t>Vrednost (€)</t>
  </si>
  <si>
    <t>Oprema, lokacija, opis</t>
  </si>
  <si>
    <t>ZŠ</t>
  </si>
  <si>
    <r>
      <t>Peč za keramiko, vol. 50-60 L, 1200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>C, na postavku iz kovinskih cevi, moč grelcev 3-4 kW, kot PIKA 56L</t>
    </r>
  </si>
  <si>
    <t>Miza polkrožna, lesena, Ø90, podnožje iz masivnega bukovega lesa, mizna plošča oblepljena z ultrapasom v barvi po izboru projektanta, robovi plošče oblepljeni z masivnimi bukovimi nalimki, zaobljeni, kot FAGUS</t>
  </si>
  <si>
    <t xml:space="preserve"> Ø30, vol. 25 L</t>
  </si>
  <si>
    <t>Priključni segment, okrogla, Ø95, na kovinskem podnožju prašno barvano v barvi po izboru projektanta, mizna plošča oblepljena z ultrapasom v barvi po izboru projektanta, robovi oblepljeni z ABS 2 mm</t>
  </si>
  <si>
    <t>Knjižnica</t>
  </si>
  <si>
    <t>Skupaj hodnik</t>
  </si>
  <si>
    <t>Skupaj WC</t>
  </si>
  <si>
    <t>Skupaj shramba</t>
  </si>
  <si>
    <t>Skupaj tajništvo</t>
  </si>
  <si>
    <t>Skupaj ravnateljstvo</t>
  </si>
  <si>
    <t>Skupaj zbornica</t>
  </si>
  <si>
    <t>Skupaj učilnica 5</t>
  </si>
  <si>
    <t>Skupaj učilnica 4</t>
  </si>
  <si>
    <t>Skupaj učilnica 2</t>
  </si>
  <si>
    <t>Skupaj učilnica 3 - gospodinjstvo</t>
  </si>
  <si>
    <t>Skupaj kabinet</t>
  </si>
  <si>
    <t>Skupaj učilnica</t>
  </si>
  <si>
    <t>Skupaj knjižnica</t>
  </si>
  <si>
    <t>Skupaj prostor za čistilko</t>
  </si>
  <si>
    <t>Skupaj prostor skupne rabe za učence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</si>
  <si>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</si>
  <si>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</si>
  <si>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</si>
  <si>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</si>
  <si>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</si>
  <si>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</si>
  <si>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</si>
  <si>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</si>
  <si>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</si>
  <si>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</si>
  <si>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</si>
  <si>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</si>
  <si>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</si>
  <si>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</si>
  <si>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</si>
  <si>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SKUPAJ NADSTROPJE</t>
  </si>
  <si>
    <t>NADSTROPJE - REKAPITULACIJA (€)</t>
  </si>
  <si>
    <t>Za vse pozicije v popisu opreme (materiala...) se šteje dobava in montaža. V vseh postavkah, kjer je naveden proizvajalec oz. tip izdelka, velja določilo "KOT NAPRIMER / ALI PODOBNO / ALI ENAKOVREDNO". Ponudnik lahko ponudi blago oz. izdelke z boljšimi performansami, ne sme pa ponuditi slabših.</t>
  </si>
  <si>
    <t>Večnamenski prstor - jedilnica</t>
  </si>
  <si>
    <t>Shramba (pod stopnicami)</t>
  </si>
  <si>
    <t>Učilnica 1</t>
  </si>
  <si>
    <t>Kabinet 1</t>
  </si>
  <si>
    <t>Shramba perila</t>
  </si>
  <si>
    <t>Garderoba</t>
  </si>
  <si>
    <t>Čistila</t>
  </si>
  <si>
    <t>WC - Ž</t>
  </si>
  <si>
    <t>WC - shramba</t>
  </si>
  <si>
    <t>Rekviziti</t>
  </si>
  <si>
    <t>Igralnica 1</t>
  </si>
  <si>
    <t>Igralnica 2</t>
  </si>
  <si>
    <t>Igralnica 3</t>
  </si>
  <si>
    <t>Garderoba 2</t>
  </si>
  <si>
    <t>Garderoba za prvo starostno obdobje - za 8 otrok , zgoraj omarice za posameznega otroka, barva vrat po izbiri, spodaj ogrodje iz masivnega bukovega lesa, z inox drogom za obešanje ter dvojnimi obešalnimi kljukicami in obdelanim polnim hrbtiščem, montirano na steno</t>
  </si>
  <si>
    <t>Garderoba 1</t>
  </si>
  <si>
    <t>Prostostoječa garderoba na masivnih stojkah, zgoraj omarica, spodaj na oblogi garderobne kljukice</t>
  </si>
  <si>
    <t>Skupaj garderoba 1</t>
  </si>
  <si>
    <t xml:space="preserve">Koš za dežnike kovinski perforiran </t>
  </si>
  <si>
    <t>Zaščita vogalov, masivni bukovi kotniki</t>
  </si>
  <si>
    <t>Letev iz masivnega bukovega lesa za obešanje slik</t>
  </si>
  <si>
    <t>Oglasni pano za obvestila pred igralnico magnetna tabla</t>
  </si>
  <si>
    <t>Stojalo za dežnike, kovinsko-perforirano, okrogle oblike</t>
  </si>
  <si>
    <t>Previjalna miza z blazino, v levem delu z odprto polico, desno z odprto omarico s polico, prostor za koš, previjalna površina zaščitena z dvignjenim robom, blazina oblečena v umetno usnje, barva po izbiri</t>
  </si>
  <si>
    <t>Omara visoka zaprta, spodnji del svetle višine 140 cm brez polic, prostor za PVC ležalnike, vratna krila deljena po višini, zgornji del 3 vmesne premične police</t>
  </si>
  <si>
    <t>Omara visoka zaprta s krilnimi vrati zgoraj, spodaj odprte police dim.  cm</t>
  </si>
  <si>
    <t>Omarica s fiksno polico odprta</t>
  </si>
  <si>
    <t>Mobilno korito za slikanice</t>
  </si>
  <si>
    <t>Igralni kuhinjski elementi (štedilnik, pomivalno korito, regal, hladilnik), kot "Atlas oprema"</t>
  </si>
  <si>
    <t>Kolesa za ležalnike</t>
  </si>
  <si>
    <t>Fotelj raztegljivi, tapeciran</t>
  </si>
  <si>
    <t>Zaščita vogalov in izolacije, masivni bukov kotnik</t>
  </si>
  <si>
    <t>Stenska perforirana akustična obloga, obdelana s podkonstrukcijo cca 24/40, nalepljenim filcem perforacije 5/20 mm, vezana plošča bukev</t>
  </si>
  <si>
    <t>Zaboji leseni za satje</t>
  </si>
  <si>
    <t>Kotiček satje, kot npr. "Atlas oprema", ogrodje iz masivnega bukovega lesa</t>
  </si>
  <si>
    <t>Slinček</t>
  </si>
  <si>
    <t>Rjuha prešita za PVC ležalnik</t>
  </si>
  <si>
    <t xml:space="preserve">Pralni stroj: energijski razred: A+++ (-20%), kapaciteta 1-8 kg, število obratov centrifuge: 1.600 rpm, prostornina bobna: 64 l, LED prikazovalnik, letna poraba električne energije: 192 kWh, letna poraba vode: 10.120 L, nivo hrupa: 74 dB, mere aparata (Š×V×G): 60 × 85 × 60 cm, Priključna moč (max): 2.300 w, moč varovalke: 10 A, zaščita pred prelitjem in otroška zaščita
 potrebni certifikati. Dobava in montaža.
23 programov:
Osnovni programi: Bombaž, Oplemeniteno in barvasto perilo, Program volna, Ročno pranje, Mix, Hitro pranje
Predpranje
Posebni programi: Mix / Hitro pranje / Quick program / Eco program 30º C
Dobava, montaža in priklop.                                                 kot npr.: Gorenje pralni stroj W8665K </t>
  </si>
  <si>
    <t>Skupaj večnamenski prstor - jedilnica</t>
  </si>
  <si>
    <t>Skupaj shramba (pod stopnicami)</t>
  </si>
  <si>
    <t>Skupaj učilnica 1</t>
  </si>
  <si>
    <t>Skupaj garderoba 2</t>
  </si>
  <si>
    <t>Skupaj igralnica 3</t>
  </si>
  <si>
    <t>Skupaj igralnica 2</t>
  </si>
  <si>
    <t>Skupaj igralnica 1</t>
  </si>
  <si>
    <t>Skupaj rekviziti</t>
  </si>
  <si>
    <t>Skupaj WC - shramba</t>
  </si>
  <si>
    <t>Skupaj WC - Ž</t>
  </si>
  <si>
    <t>Skupaj čistila</t>
  </si>
  <si>
    <t>Skupaj garderoba</t>
  </si>
  <si>
    <t>Skupaj shramba perila</t>
  </si>
  <si>
    <t>Skupaj kabinet 1</t>
  </si>
  <si>
    <t>Dvosed oblazinjen v kvalitetnem blagu, kot npr. Wesco 173100641</t>
  </si>
  <si>
    <t>Kotni element, kot npr. Wesco 100636</t>
  </si>
  <si>
    <t>PRITLIČJE - REKAPITULACIJA (€)</t>
  </si>
  <si>
    <t>SKUPAJ PRITLIČJE</t>
  </si>
  <si>
    <t>XVII</t>
  </si>
  <si>
    <t>XVIII</t>
  </si>
  <si>
    <t>XIX</t>
  </si>
  <si>
    <t>Igrače za kotičke v vrednosti 300,00 € po izboru vzgojiteljic</t>
  </si>
  <si>
    <t>kpl</t>
  </si>
  <si>
    <t>Igrače</t>
  </si>
  <si>
    <t>XVI</t>
  </si>
  <si>
    <t>Pult, dvonivojski za izposojo in sprejem knjižničnega gradiva, krožni, furnirana (furnir bukev) iverka 18 mm z robnimi nalimki iz masivnega bukovega lesa, z mobilnim predalnikom, dim. 40x60x v.60  in nosilcem za računalnik. Spuščeni del:  globina 80 x višina 72, notranji radij 150 (1/4 kroga) dvignjeni del: globina 20 x višina 110, notranji radij 150 (1/4 kroga)</t>
  </si>
  <si>
    <t>Omejevalnik za knjige</t>
  </si>
  <si>
    <t>Dvosed oblazinjen - kotni element</t>
  </si>
  <si>
    <t>Regal knjižni dvostranski, ogrodje kovinsko police lesene -  "začetni"</t>
  </si>
  <si>
    <t>Regal knjižni dvostranski, ogrodje kovinsko police lesene -  "nadaljevalni"</t>
  </si>
  <si>
    <t>140x3</t>
  </si>
  <si>
    <t xml:space="preserve">94x60x200 </t>
  </si>
  <si>
    <t>90x60x200</t>
  </si>
  <si>
    <t>Omara zaprta, spodaj prostor za čistila, zgoraj polica, iveral 19 mm v barvi po izboru projektanta, robovi  oblepljeni z ABS 2 mm</t>
  </si>
  <si>
    <t>Omara visoka, zaprta s 5 policami, iveral 19 mm v barvi po izboru projektanta</t>
  </si>
  <si>
    <t>Računalniška miza ,  podnožje iz masivnega bukovega lesa, mizna plošča oblepljena z ultrapasom v barvi po izboru projektanta, robovi plošče oblepljeni z masivnimi bukovimi nalimki, zaobljeni, kot FAGUS</t>
  </si>
  <si>
    <t>90x60x75</t>
  </si>
  <si>
    <t>200x80x v.75</t>
  </si>
  <si>
    <t xml:space="preserve">NAROČNIK:   </t>
  </si>
  <si>
    <t xml:space="preserve">OBJEKT:      </t>
  </si>
  <si>
    <t>PRIZIDEK K OŠ PODGORA KUTEŽEVO</t>
  </si>
  <si>
    <t xml:space="preserve">DATUM:             </t>
  </si>
  <si>
    <t xml:space="preserve">ZADEVA:    </t>
  </si>
  <si>
    <t>Splošna opomba:</t>
  </si>
  <si>
    <t>Ponudniki so za pravilne seštevke in izračune iz popisa del odgovorni sami.</t>
  </si>
  <si>
    <t>VSE DELAVNIŠKE RISBE IN VSE DRUGE IZVEDBENE DETAJLE, KI JIH IZDELA IZVAJALEC, MORATA PRED IZVEDBO POTRDITI PROJEKTANT IN INVESTITOR.</t>
  </si>
  <si>
    <t>DOBAVA IN MONTAŽA OPREME ZA PRIZIDEK K OSNOVNI ŠOLI PODGORA KUTEŽEVO</t>
  </si>
  <si>
    <t>OBRAZEC ŠT. 21 - PRILOGA / PREDRAČUN</t>
  </si>
  <si>
    <t>PONUDNIK / DOBAVITELJ OPREME / IZVAJALEC:</t>
  </si>
  <si>
    <t>OBČINA ILIRSKA BISTRICA, BAZOVIŠKA CESTA 14, 6250 ILIRSKA BISTRICA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</si>
</sst>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-&quot;€&quot;\ * #,##0.00_-;\-&quot;€&quot;\ * #,##0.00_-;_-&quot;€&quot;\ * &quot;-&quot;??_-;_-@_-"/>
    <numFmt numFmtId="166" formatCode="#,##0.00\ _€"/>
  </numFmts>
  <fonts count="51">
    <font>
      <sz val="10"/>
      <name val="Arial"/>
      <family val="2"/>
    </font>
    <font>
      <sz val="10"/>
      <name val="MS Sans Serif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 CE"/>
      <family val="0"/>
    </font>
    <font>
      <b/>
      <i/>
      <u val="single"/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165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0" fillId="0" borderId="0">
      <alignment/>
      <protection/>
    </xf>
    <xf numFmtId="0" fontId="41" fillId="22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5" fillId="0" borderId="6" applyNumberFormat="0" applyFill="0" applyAlignment="0" applyProtection="0"/>
    <xf numFmtId="0" fontId="46" fillId="30" borderId="7" applyNumberFormat="0" applyAlignment="0" applyProtection="0"/>
    <xf numFmtId="0" fontId="47" fillId="21" borderId="8" applyNumberFormat="0" applyAlignment="0" applyProtection="0"/>
    <xf numFmtId="0" fontId="48" fillId="31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32" borderId="8" applyNumberFormat="0" applyAlignment="0" applyProtection="0"/>
    <xf numFmtId="0" fontId="50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wrapText="1"/>
    </xf>
    <xf numFmtId="43" fontId="0" fillId="0" borderId="0" xfId="62" applyFont="1" applyAlignment="1">
      <alignment wrapText="1"/>
    </xf>
    <xf numFmtId="4" fontId="3" fillId="33" borderId="10" xfId="44" applyNumberFormat="1" applyFont="1" applyFill="1" applyBorder="1" applyAlignment="1">
      <alignment horizontal="left" vertical="center" wrapText="1"/>
      <protection/>
    </xf>
    <xf numFmtId="4" fontId="3" fillId="33" borderId="10" xfId="44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top" wrapText="1"/>
    </xf>
    <xf numFmtId="1" fontId="3" fillId="33" borderId="10" xfId="34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43" fontId="2" fillId="0" borderId="0" xfId="62" applyFont="1" applyAlignment="1">
      <alignment wrapText="1"/>
    </xf>
    <xf numFmtId="0" fontId="3" fillId="0" borderId="11" xfId="0" applyFont="1" applyBorder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justify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top" wrapText="1"/>
    </xf>
    <xf numFmtId="43" fontId="0" fillId="0" borderId="10" xfId="62" applyFont="1" applyBorder="1" applyAlignment="1">
      <alignment wrapText="1"/>
    </xf>
    <xf numFmtId="0" fontId="3" fillId="0" borderId="10" xfId="0" applyFont="1" applyBorder="1" applyAlignment="1">
      <alignment horizontal="justify" vertical="top" wrapText="1"/>
    </xf>
    <xf numFmtId="49" fontId="3" fillId="0" borderId="10" xfId="0" applyNumberFormat="1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wrapText="1"/>
    </xf>
    <xf numFmtId="43" fontId="2" fillId="0" borderId="10" xfId="62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10" xfId="0" applyFont="1" applyFill="1" applyBorder="1" applyAlignment="1" applyProtection="1">
      <alignment horizontal="justify" vertical="top" wrapText="1"/>
      <protection/>
    </xf>
    <xf numFmtId="0" fontId="3" fillId="0" borderId="10" xfId="0" applyFont="1" applyFill="1" applyBorder="1" applyAlignment="1" applyProtection="1" quotePrefix="1">
      <alignment horizontal="justify" vertical="top" wrapText="1"/>
      <protection/>
    </xf>
    <xf numFmtId="0" fontId="3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justify" wrapText="1"/>
    </xf>
    <xf numFmtId="43" fontId="4" fillId="0" borderId="10" xfId="0" applyNumberFormat="1" applyFont="1" applyBorder="1" applyAlignment="1">
      <alignment wrapText="1"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  <xf numFmtId="43" fontId="4" fillId="0" borderId="0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left" vertical="top" wrapText="1"/>
    </xf>
    <xf numFmtId="43" fontId="3" fillId="33" borderId="10" xfId="6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3" fontId="3" fillId="0" borderId="0" xfId="62" applyFont="1" applyAlignment="1">
      <alignment wrapText="1"/>
    </xf>
    <xf numFmtId="43" fontId="4" fillId="0" borderId="0" xfId="62" applyFont="1" applyAlignment="1">
      <alignment wrapText="1"/>
    </xf>
    <xf numFmtId="43" fontId="3" fillId="0" borderId="0" xfId="62" applyFont="1" applyAlignment="1">
      <alignment horizontal="center" wrapText="1"/>
    </xf>
    <xf numFmtId="43" fontId="4" fillId="0" borderId="0" xfId="62" applyFont="1" applyAlignment="1">
      <alignment horizontal="center" wrapText="1"/>
    </xf>
    <xf numFmtId="0" fontId="3" fillId="0" borderId="11" xfId="0" applyFont="1" applyBorder="1" applyAlignment="1">
      <alignment wrapText="1"/>
    </xf>
    <xf numFmtId="0" fontId="4" fillId="0" borderId="0" xfId="0" applyFont="1" applyAlignment="1">
      <alignment horizontal="justify" wrapText="1"/>
    </xf>
    <xf numFmtId="43" fontId="4" fillId="0" borderId="10" xfId="62" applyFont="1" applyBorder="1" applyAlignment="1">
      <alignment horizontal="center" wrapText="1"/>
    </xf>
    <xf numFmtId="43" fontId="4" fillId="0" borderId="10" xfId="62" applyFont="1" applyBorder="1" applyAlignment="1">
      <alignment wrapText="1"/>
    </xf>
    <xf numFmtId="43" fontId="3" fillId="0" borderId="10" xfId="62" applyFont="1" applyBorder="1" applyAlignment="1">
      <alignment horizontal="center" wrapText="1"/>
    </xf>
    <xf numFmtId="43" fontId="3" fillId="0" borderId="10" xfId="62" applyFont="1" applyBorder="1" applyAlignment="1">
      <alignment wrapText="1"/>
    </xf>
    <xf numFmtId="0" fontId="6" fillId="0" borderId="10" xfId="0" applyFont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0" fontId="4" fillId="0" borderId="11" xfId="0" applyNumberFormat="1" applyFont="1" applyBorder="1" applyAlignment="1">
      <alignment horizontal="left" vertical="top" wrapText="1"/>
    </xf>
    <xf numFmtId="43" fontId="3" fillId="0" borderId="0" xfId="0" applyNumberFormat="1" applyFont="1" applyBorder="1" applyAlignment="1">
      <alignment horizontal="center" vertical="top" wrapText="1"/>
    </xf>
    <xf numFmtId="43" fontId="3" fillId="0" borderId="11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left" vertical="top" wrapText="1"/>
    </xf>
    <xf numFmtId="43" fontId="4" fillId="0" borderId="0" xfId="0" applyNumberFormat="1" applyFont="1" applyBorder="1" applyAlignment="1">
      <alignment horizontal="center" vertical="top" wrapText="1"/>
    </xf>
    <xf numFmtId="0" fontId="27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wrapText="1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left" vertical="top" wrapText="1"/>
    </xf>
    <xf numFmtId="0" fontId="27" fillId="0" borderId="0" xfId="0" applyFont="1" applyFill="1" applyBorder="1" applyAlignment="1">
      <alignment horizontal="left" wrapText="1"/>
    </xf>
    <xf numFmtId="4" fontId="27" fillId="0" borderId="0" xfId="0" applyNumberFormat="1" applyFont="1" applyFill="1" applyBorder="1" applyAlignment="1">
      <alignment horizontal="left" wrapText="1"/>
    </xf>
    <xf numFmtId="0" fontId="29" fillId="0" borderId="0" xfId="0" applyFont="1" applyFill="1" applyAlignment="1">
      <alignment horizontal="left" vertical="top" wrapText="1"/>
    </xf>
    <xf numFmtId="14" fontId="28" fillId="0" borderId="0" xfId="0" applyNumberFormat="1" applyFont="1" applyFill="1" applyAlignment="1">
      <alignment horizontal="left" vertical="top" wrapText="1"/>
    </xf>
    <xf numFmtId="0" fontId="29" fillId="0" borderId="0" xfId="0" applyFont="1" applyFill="1" applyAlignment="1">
      <alignment horizontal="left" vertical="justify" wrapText="1"/>
    </xf>
    <xf numFmtId="0" fontId="29" fillId="0" borderId="0" xfId="0" applyFont="1" applyFill="1" applyAlignment="1">
      <alignment horizontal="left" vertical="justify" wrapText="1"/>
    </xf>
    <xf numFmtId="0" fontId="28" fillId="0" borderId="0" xfId="0" applyFont="1" applyFill="1" applyAlignment="1">
      <alignment horizontal="left" vertical="justify" wrapText="1"/>
    </xf>
    <xf numFmtId="4" fontId="27" fillId="0" borderId="0" xfId="0" applyNumberFormat="1" applyFont="1" applyFill="1" applyBorder="1" applyAlignment="1">
      <alignment horizontal="left" vertical="justify" wrapText="1"/>
    </xf>
    <xf numFmtId="0" fontId="28" fillId="0" borderId="0" xfId="0" applyFont="1" applyFill="1" applyBorder="1" applyAlignment="1">
      <alignment horizontal="left" vertical="justify" wrapText="1"/>
    </xf>
    <xf numFmtId="0" fontId="29" fillId="0" borderId="0" xfId="42" applyNumberFormat="1" applyFont="1" applyBorder="1" applyAlignment="1">
      <alignment horizontal="left" vertical="justify" wrapText="1"/>
      <protection/>
    </xf>
    <xf numFmtId="0" fontId="31" fillId="0" borderId="0" xfId="42" applyNumberFormat="1" applyFont="1" applyBorder="1" applyAlignment="1">
      <alignment horizontal="left" vertical="justify" wrapText="1"/>
      <protection/>
    </xf>
    <xf numFmtId="0" fontId="28" fillId="0" borderId="0" xfId="42" applyNumberFormat="1" applyFont="1" applyBorder="1" applyAlignment="1">
      <alignment horizontal="left" vertical="justify" wrapText="1"/>
      <protection/>
    </xf>
    <xf numFmtId="0" fontId="28" fillId="0" borderId="0" xfId="0" applyFont="1" applyFill="1" applyAlignment="1">
      <alignment horizontal="left" vertical="top" wrapText="1"/>
    </xf>
    <xf numFmtId="0" fontId="29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wrapText="1"/>
    </xf>
  </cellXfs>
  <cellStyles count="52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Euro" xfId="34"/>
    <cellStyle name="Hyperlink" xfId="35"/>
    <cellStyle name="Izhod" xfId="36"/>
    <cellStyle name="Naslov" xfId="37"/>
    <cellStyle name="Naslov 1" xfId="38"/>
    <cellStyle name="Naslov 2" xfId="39"/>
    <cellStyle name="Naslov 3" xfId="40"/>
    <cellStyle name="Naslov 4" xfId="41"/>
    <cellStyle name="Navadno 2" xfId="42"/>
    <cellStyle name="Nevtralno" xfId="43"/>
    <cellStyle name="Normal 2" xfId="44"/>
    <cellStyle name="Followed Hyperlink" xfId="45"/>
    <cellStyle name="Percent" xfId="46"/>
    <cellStyle name="Opomba" xfId="47"/>
    <cellStyle name="Opozorilo" xfId="48"/>
    <cellStyle name="Pojasnjevalno besedilo" xfId="49"/>
    <cellStyle name="Poudarek1" xfId="50"/>
    <cellStyle name="Poudarek2" xfId="51"/>
    <cellStyle name="Poudarek3" xfId="52"/>
    <cellStyle name="Poudarek4" xfId="53"/>
    <cellStyle name="Poudarek5" xfId="54"/>
    <cellStyle name="Poudarek6" xfId="55"/>
    <cellStyle name="Povezana celica" xfId="56"/>
    <cellStyle name="Preveri celico" xfId="57"/>
    <cellStyle name="Računanje" xfId="58"/>
    <cellStyle name="Slabo" xfId="59"/>
    <cellStyle name="Currency" xfId="60"/>
    <cellStyle name="Currency [0]" xfId="61"/>
    <cellStyle name="Comma" xfId="62"/>
    <cellStyle name="Comma [0]" xfId="63"/>
    <cellStyle name="Vnos" xfId="64"/>
    <cellStyle name="Vsot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9"/>
  <sheetViews>
    <sheetView tabSelected="1" zoomScalePageLayoutView="0" workbookViewId="0" topLeftCell="A79">
      <selection activeCell="B63" sqref="B63"/>
    </sheetView>
  </sheetViews>
  <sheetFormatPr defaultColWidth="11.57421875" defaultRowHeight="12.75"/>
  <cols>
    <col min="1" max="1" width="5.7109375" style="6" customWidth="1"/>
    <col min="2" max="2" width="30.7109375" style="2" customWidth="1"/>
    <col min="3" max="3" width="20.7109375" style="27" customWidth="1"/>
    <col min="4" max="4" width="10.7109375" style="45" customWidth="1"/>
    <col min="5" max="6" width="15.7109375" style="43" customWidth="1"/>
    <col min="7" max="16384" width="11.57421875" style="2" customWidth="1"/>
  </cols>
  <sheetData>
    <row r="1" spans="2:6" ht="12">
      <c r="B1" s="81" t="s">
        <v>326</v>
      </c>
      <c r="C1" s="81"/>
      <c r="D1" s="81"/>
      <c r="E1" s="81"/>
      <c r="F1" s="81"/>
    </row>
    <row r="3" spans="1:6" s="64" customFormat="1" ht="12.75">
      <c r="A3" s="63"/>
      <c r="B3" s="79" t="s">
        <v>317</v>
      </c>
      <c r="C3" s="79"/>
      <c r="D3" s="79"/>
      <c r="E3" s="79"/>
      <c r="F3" s="79"/>
    </row>
    <row r="4" spans="1:6" s="64" customFormat="1" ht="12.75">
      <c r="A4" s="63"/>
      <c r="B4" s="80" t="s">
        <v>328</v>
      </c>
      <c r="C4" s="80"/>
      <c r="D4" s="80"/>
      <c r="E4" s="80"/>
      <c r="F4" s="80"/>
    </row>
    <row r="5" spans="1:6" s="64" customFormat="1" ht="12.75">
      <c r="A5" s="63"/>
      <c r="B5" s="66"/>
      <c r="C5" s="67"/>
      <c r="D5" s="68"/>
      <c r="E5" s="68"/>
      <c r="F5" s="68"/>
    </row>
    <row r="6" spans="1:6" s="64" customFormat="1" ht="12.75" customHeight="1">
      <c r="A6" s="63"/>
      <c r="B6" s="79" t="s">
        <v>327</v>
      </c>
      <c r="C6" s="79"/>
      <c r="D6" s="79"/>
      <c r="E6" s="79"/>
      <c r="F6" s="79"/>
    </row>
    <row r="7" spans="1:6" s="64" customFormat="1" ht="12.75">
      <c r="A7" s="63"/>
      <c r="B7" s="79"/>
      <c r="C7" s="79"/>
      <c r="D7" s="79"/>
      <c r="E7" s="79"/>
      <c r="F7" s="79"/>
    </row>
    <row r="8" spans="1:6" s="64" customFormat="1" ht="12.75">
      <c r="A8" s="63"/>
      <c r="B8" s="66"/>
      <c r="C8" s="67"/>
      <c r="D8" s="68"/>
      <c r="E8" s="68"/>
      <c r="F8" s="68"/>
    </row>
    <row r="9" spans="1:6" s="64" customFormat="1" ht="12.75">
      <c r="A9" s="63"/>
      <c r="B9" s="66" t="s">
        <v>318</v>
      </c>
      <c r="C9" s="67"/>
      <c r="D9" s="68"/>
      <c r="E9" s="68"/>
      <c r="F9" s="68"/>
    </row>
    <row r="10" spans="1:6" s="64" customFormat="1" ht="12.75">
      <c r="A10" s="63"/>
      <c r="B10" s="69" t="s">
        <v>319</v>
      </c>
      <c r="C10" s="67"/>
      <c r="D10" s="68"/>
      <c r="E10" s="68"/>
      <c r="F10" s="68"/>
    </row>
    <row r="11" spans="1:6" s="64" customFormat="1" ht="12.75">
      <c r="A11" s="63"/>
      <c r="B11" s="66"/>
      <c r="C11" s="67"/>
      <c r="D11" s="68"/>
      <c r="E11" s="68"/>
      <c r="F11" s="68"/>
    </row>
    <row r="12" spans="1:6" s="64" customFormat="1" ht="12.75">
      <c r="A12" s="65"/>
      <c r="B12" s="70"/>
      <c r="C12" s="66"/>
      <c r="D12" s="68"/>
      <c r="E12" s="68"/>
      <c r="F12" s="68"/>
    </row>
    <row r="13" spans="1:6" s="64" customFormat="1" ht="12.75">
      <c r="A13" s="65"/>
      <c r="B13" s="66" t="s">
        <v>320</v>
      </c>
      <c r="C13" s="66"/>
      <c r="D13" s="68"/>
      <c r="E13" s="68"/>
      <c r="F13" s="68"/>
    </row>
    <row r="14" spans="1:6" s="64" customFormat="1" ht="12.75">
      <c r="A14" s="65"/>
      <c r="B14" s="66"/>
      <c r="C14" s="66"/>
      <c r="D14" s="68"/>
      <c r="E14" s="68"/>
      <c r="F14" s="68"/>
    </row>
    <row r="15" spans="1:6" s="64" customFormat="1" ht="12.75">
      <c r="A15" s="65"/>
      <c r="B15" s="66" t="s">
        <v>321</v>
      </c>
      <c r="C15" s="66"/>
      <c r="D15" s="68"/>
      <c r="E15" s="68"/>
      <c r="F15" s="68"/>
    </row>
    <row r="16" spans="1:6" s="64" customFormat="1" ht="12.75">
      <c r="A16" s="65"/>
      <c r="B16" s="71" t="s">
        <v>325</v>
      </c>
      <c r="C16" s="71"/>
      <c r="D16" s="71"/>
      <c r="E16" s="71"/>
      <c r="F16" s="71"/>
    </row>
    <row r="17" spans="1:6" s="64" customFormat="1" ht="12.75">
      <c r="A17" s="65"/>
      <c r="B17" s="72"/>
      <c r="C17" s="73"/>
      <c r="D17" s="74"/>
      <c r="E17" s="74"/>
      <c r="F17" s="74"/>
    </row>
    <row r="18" spans="1:6" s="64" customFormat="1" ht="12.75">
      <c r="A18" s="65"/>
      <c r="B18" s="75" t="s">
        <v>322</v>
      </c>
      <c r="C18" s="73"/>
      <c r="D18" s="74"/>
      <c r="E18" s="74"/>
      <c r="F18" s="74"/>
    </row>
    <row r="19" spans="1:6" s="64" customFormat="1" ht="42" customHeight="1">
      <c r="A19" s="65"/>
      <c r="B19" s="76" t="s">
        <v>240</v>
      </c>
      <c r="C19" s="76"/>
      <c r="D19" s="76"/>
      <c r="E19" s="76"/>
      <c r="F19" s="76"/>
    </row>
    <row r="20" spans="1:6" s="64" customFormat="1" ht="12.75">
      <c r="A20" s="65"/>
      <c r="B20" s="77" t="s">
        <v>323</v>
      </c>
      <c r="C20" s="77"/>
      <c r="D20" s="77"/>
      <c r="E20" s="77"/>
      <c r="F20" s="77"/>
    </row>
    <row r="21" spans="1:6" s="64" customFormat="1" ht="27.75" customHeight="1">
      <c r="A21" s="65"/>
      <c r="B21" s="78" t="s">
        <v>324</v>
      </c>
      <c r="C21" s="78"/>
      <c r="D21" s="78"/>
      <c r="E21" s="78"/>
      <c r="F21" s="78"/>
    </row>
    <row r="23" spans="1:6" s="11" customFormat="1" ht="12">
      <c r="A23" s="58" t="s">
        <v>295</v>
      </c>
      <c r="B23" s="58"/>
      <c r="C23" s="58"/>
      <c r="D23" s="58"/>
      <c r="E23" s="58"/>
      <c r="F23" s="58"/>
    </row>
    <row r="24" spans="1:6" ht="12">
      <c r="A24" s="6" t="s">
        <v>223</v>
      </c>
      <c r="B24" s="37" t="s">
        <v>241</v>
      </c>
      <c r="C24" s="59">
        <f>F52</f>
        <v>0</v>
      </c>
      <c r="D24" s="59"/>
      <c r="E24" s="59"/>
      <c r="F24" s="59"/>
    </row>
    <row r="25" spans="1:6" ht="12">
      <c r="A25" s="6" t="s">
        <v>224</v>
      </c>
      <c r="B25" s="38" t="s">
        <v>242</v>
      </c>
      <c r="C25" s="59">
        <f>F56</f>
        <v>0</v>
      </c>
      <c r="D25" s="59"/>
      <c r="E25" s="59"/>
      <c r="F25" s="59"/>
    </row>
    <row r="26" spans="1:6" ht="12">
      <c r="A26" s="6" t="s">
        <v>225</v>
      </c>
      <c r="B26" s="38" t="s">
        <v>302</v>
      </c>
      <c r="C26" s="59">
        <f>F67</f>
        <v>0</v>
      </c>
      <c r="D26" s="59"/>
      <c r="E26" s="59"/>
      <c r="F26" s="59"/>
    </row>
    <row r="27" spans="1:6" ht="12">
      <c r="A27" s="6" t="s">
        <v>226</v>
      </c>
      <c r="B27" s="38" t="s">
        <v>244</v>
      </c>
      <c r="C27" s="59">
        <f>F76</f>
        <v>0</v>
      </c>
      <c r="D27" s="59"/>
      <c r="E27" s="59"/>
      <c r="F27" s="59"/>
    </row>
    <row r="28" spans="1:6" ht="12">
      <c r="A28" s="6" t="s">
        <v>227</v>
      </c>
      <c r="B28" s="1" t="s">
        <v>194</v>
      </c>
      <c r="C28" s="59">
        <f>F81</f>
        <v>0</v>
      </c>
      <c r="D28" s="59"/>
      <c r="E28" s="59"/>
      <c r="F28" s="59"/>
    </row>
    <row r="29" spans="1:6" ht="12">
      <c r="A29" s="6" t="s">
        <v>230</v>
      </c>
      <c r="B29" s="1" t="s">
        <v>245</v>
      </c>
      <c r="C29" s="59">
        <f>F88</f>
        <v>0</v>
      </c>
      <c r="D29" s="59"/>
      <c r="E29" s="59"/>
      <c r="F29" s="59"/>
    </row>
    <row r="30" spans="1:6" ht="12">
      <c r="A30" s="6" t="s">
        <v>230</v>
      </c>
      <c r="B30" s="1" t="s">
        <v>246</v>
      </c>
      <c r="C30" s="59">
        <f>F92</f>
        <v>0</v>
      </c>
      <c r="D30" s="59"/>
      <c r="E30" s="59"/>
      <c r="F30" s="59"/>
    </row>
    <row r="31" spans="1:6" ht="12">
      <c r="A31" s="6" t="s">
        <v>230</v>
      </c>
      <c r="B31" s="1" t="s">
        <v>247</v>
      </c>
      <c r="C31" s="59">
        <f>F96</f>
        <v>0</v>
      </c>
      <c r="D31" s="59"/>
      <c r="E31" s="59"/>
      <c r="F31" s="59"/>
    </row>
    <row r="32" spans="1:6" ht="12">
      <c r="A32" s="6" t="s">
        <v>299</v>
      </c>
      <c r="B32" s="1" t="s">
        <v>248</v>
      </c>
      <c r="C32" s="59">
        <f>F100</f>
        <v>0</v>
      </c>
      <c r="D32" s="59"/>
      <c r="E32" s="59"/>
      <c r="F32" s="59"/>
    </row>
    <row r="33" spans="1:6" ht="12">
      <c r="A33" s="6" t="s">
        <v>232</v>
      </c>
      <c r="B33" s="1" t="s">
        <v>249</v>
      </c>
      <c r="C33" s="59">
        <f>F105</f>
        <v>0</v>
      </c>
      <c r="D33" s="59"/>
      <c r="E33" s="59"/>
      <c r="F33" s="59"/>
    </row>
    <row r="34" spans="1:6" ht="12">
      <c r="A34" s="6" t="s">
        <v>233</v>
      </c>
      <c r="B34" s="1" t="s">
        <v>194</v>
      </c>
      <c r="C34" s="59">
        <f>F110</f>
        <v>0</v>
      </c>
      <c r="D34" s="59"/>
      <c r="E34" s="59"/>
      <c r="F34" s="59"/>
    </row>
    <row r="35" spans="1:6" ht="12">
      <c r="A35" s="6" t="s">
        <v>234</v>
      </c>
      <c r="B35" s="1" t="s">
        <v>250</v>
      </c>
      <c r="C35" s="59">
        <f>F115</f>
        <v>0</v>
      </c>
      <c r="D35" s="59"/>
      <c r="E35" s="59"/>
      <c r="F35" s="59"/>
    </row>
    <row r="36" spans="1:6" ht="12">
      <c r="A36" s="6" t="s">
        <v>235</v>
      </c>
      <c r="B36" s="2" t="s">
        <v>251</v>
      </c>
      <c r="C36" s="59">
        <f>F141</f>
        <v>0</v>
      </c>
      <c r="D36" s="59"/>
      <c r="E36" s="59"/>
      <c r="F36" s="59"/>
    </row>
    <row r="37" spans="1:6" ht="12">
      <c r="A37" s="6" t="s">
        <v>236</v>
      </c>
      <c r="B37" s="2" t="s">
        <v>252</v>
      </c>
      <c r="C37" s="59">
        <f>F166</f>
        <v>0</v>
      </c>
      <c r="D37" s="59"/>
      <c r="E37" s="59"/>
      <c r="F37" s="59"/>
    </row>
    <row r="38" spans="1:6" ht="12">
      <c r="A38" s="6" t="s">
        <v>237</v>
      </c>
      <c r="B38" s="2" t="s">
        <v>253</v>
      </c>
      <c r="C38" s="59">
        <f>F184</f>
        <v>0</v>
      </c>
      <c r="D38" s="59"/>
      <c r="E38" s="59"/>
      <c r="F38" s="59"/>
    </row>
    <row r="39" spans="1:6" ht="12">
      <c r="A39" s="6" t="s">
        <v>303</v>
      </c>
      <c r="B39" s="2" t="s">
        <v>254</v>
      </c>
      <c r="C39" s="59">
        <f>F190</f>
        <v>0</v>
      </c>
      <c r="D39" s="59"/>
      <c r="E39" s="59"/>
      <c r="F39" s="59"/>
    </row>
    <row r="40" spans="1:6" ht="12">
      <c r="A40" s="6" t="s">
        <v>297</v>
      </c>
      <c r="B40" s="2" t="s">
        <v>196</v>
      </c>
      <c r="C40" s="59">
        <f>F202</f>
        <v>0</v>
      </c>
      <c r="D40" s="59"/>
      <c r="E40" s="59"/>
      <c r="F40" s="59"/>
    </row>
    <row r="41" spans="1:6" ht="12">
      <c r="A41" s="9" t="s">
        <v>298</v>
      </c>
      <c r="B41" s="47" t="s">
        <v>256</v>
      </c>
      <c r="C41" s="60">
        <f>F208</f>
        <v>0</v>
      </c>
      <c r="D41" s="60"/>
      <c r="E41" s="60"/>
      <c r="F41" s="60"/>
    </row>
    <row r="42" spans="1:6" s="11" customFormat="1" ht="12">
      <c r="A42" s="61" t="s">
        <v>296</v>
      </c>
      <c r="B42" s="61"/>
      <c r="C42" s="62">
        <f>SUM(C24:F41)</f>
        <v>0</v>
      </c>
      <c r="D42" s="62"/>
      <c r="E42" s="62"/>
      <c r="F42" s="62"/>
    </row>
    <row r="43" spans="1:6" s="11" customFormat="1" ht="12">
      <c r="A43" s="40"/>
      <c r="B43" s="40"/>
      <c r="C43" s="39"/>
      <c r="D43" s="39"/>
      <c r="E43" s="39"/>
      <c r="F43" s="39"/>
    </row>
    <row r="44" spans="1:6" s="42" customFormat="1" ht="12">
      <c r="A44" s="17" t="s">
        <v>202</v>
      </c>
      <c r="B44" s="5" t="s">
        <v>201</v>
      </c>
      <c r="C44" s="5" t="s">
        <v>197</v>
      </c>
      <c r="D44" s="41" t="s">
        <v>198</v>
      </c>
      <c r="E44" s="41" t="s">
        <v>199</v>
      </c>
      <c r="F44" s="41" t="s">
        <v>200</v>
      </c>
    </row>
    <row r="45" spans="1:6" s="11" customFormat="1" ht="12">
      <c r="A45" s="23" t="s">
        <v>223</v>
      </c>
      <c r="B45" s="24" t="s">
        <v>241</v>
      </c>
      <c r="C45" s="29"/>
      <c r="D45" s="49"/>
      <c r="E45" s="50"/>
      <c r="F45" s="50"/>
    </row>
    <row r="46" spans="1:6" ht="84">
      <c r="A46" s="18">
        <v>1</v>
      </c>
      <c r="B46" s="22" t="s">
        <v>174</v>
      </c>
      <c r="C46" s="28" t="s">
        <v>6</v>
      </c>
      <c r="D46" s="51">
        <v>20</v>
      </c>
      <c r="E46" s="52"/>
      <c r="F46" s="52">
        <f>D46*E46</f>
        <v>0</v>
      </c>
    </row>
    <row r="47" spans="1:6" ht="36">
      <c r="A47" s="18">
        <v>2</v>
      </c>
      <c r="B47" s="21" t="s">
        <v>175</v>
      </c>
      <c r="C47" s="28" t="s">
        <v>7</v>
      </c>
      <c r="D47" s="51">
        <v>80</v>
      </c>
      <c r="E47" s="52"/>
      <c r="F47" s="52">
        <f>D47*E47</f>
        <v>0</v>
      </c>
    </row>
    <row r="48" spans="1:6" ht="72">
      <c r="A48" s="18">
        <v>3</v>
      </c>
      <c r="B48" s="21" t="s">
        <v>8</v>
      </c>
      <c r="C48" s="28" t="s">
        <v>9</v>
      </c>
      <c r="D48" s="51">
        <v>80</v>
      </c>
      <c r="E48" s="52"/>
      <c r="F48" s="52">
        <f>D48*E48</f>
        <v>0</v>
      </c>
    </row>
    <row r="49" spans="1:6" ht="60">
      <c r="A49" s="18">
        <v>4</v>
      </c>
      <c r="B49" s="21" t="s">
        <v>10</v>
      </c>
      <c r="C49" s="28" t="s">
        <v>11</v>
      </c>
      <c r="D49" s="51">
        <v>10</v>
      </c>
      <c r="E49" s="52"/>
      <c r="F49" s="52">
        <f>D49*E49</f>
        <v>0</v>
      </c>
    </row>
    <row r="50" spans="1:6" ht="60">
      <c r="A50" s="18">
        <v>5</v>
      </c>
      <c r="B50" s="21" t="s">
        <v>12</v>
      </c>
      <c r="C50" s="28" t="s">
        <v>13</v>
      </c>
      <c r="D50" s="51">
        <v>1</v>
      </c>
      <c r="E50" s="52"/>
      <c r="F50" s="52">
        <f>D50*E50</f>
        <v>0</v>
      </c>
    </row>
    <row r="51" spans="1:6" ht="60">
      <c r="A51" s="18">
        <v>6</v>
      </c>
      <c r="B51" s="21" t="s">
        <v>12</v>
      </c>
      <c r="C51" s="28" t="s">
        <v>14</v>
      </c>
      <c r="D51" s="51">
        <v>1</v>
      </c>
      <c r="E51" s="52"/>
      <c r="F51" s="52">
        <f>D51*E51</f>
        <v>0</v>
      </c>
    </row>
    <row r="52" spans="1:6" s="11" customFormat="1" ht="24">
      <c r="A52" s="23"/>
      <c r="B52" s="24" t="s">
        <v>279</v>
      </c>
      <c r="C52" s="29"/>
      <c r="D52" s="49"/>
      <c r="E52" s="50"/>
      <c r="F52" s="50">
        <f>SUM(F46:F51)</f>
        <v>0</v>
      </c>
    </row>
    <row r="53" spans="1:6" s="11" customFormat="1" ht="12">
      <c r="A53" s="10"/>
      <c r="B53" s="14"/>
      <c r="C53" s="30"/>
      <c r="D53" s="46"/>
      <c r="E53" s="44"/>
      <c r="F53" s="44"/>
    </row>
    <row r="54" spans="1:6" s="11" customFormat="1" ht="12">
      <c r="A54" s="23" t="s">
        <v>224</v>
      </c>
      <c r="B54" s="24" t="s">
        <v>302</v>
      </c>
      <c r="C54" s="29"/>
      <c r="D54" s="49"/>
      <c r="E54" s="50"/>
      <c r="F54" s="50"/>
    </row>
    <row r="55" spans="1:6" ht="24">
      <c r="A55" s="18">
        <v>1</v>
      </c>
      <c r="B55" s="21" t="s">
        <v>300</v>
      </c>
      <c r="C55" s="28" t="s">
        <v>301</v>
      </c>
      <c r="D55" s="51">
        <v>1</v>
      </c>
      <c r="E55" s="52"/>
      <c r="F55" s="52">
        <f>D55*E55</f>
        <v>0</v>
      </c>
    </row>
    <row r="56" spans="1:6" s="11" customFormat="1" ht="12">
      <c r="A56" s="23"/>
      <c r="B56" s="24" t="s">
        <v>280</v>
      </c>
      <c r="C56" s="29"/>
      <c r="D56" s="49"/>
      <c r="E56" s="50"/>
      <c r="F56" s="50">
        <f>SUM(F55)</f>
        <v>0</v>
      </c>
    </row>
    <row r="57" spans="1:6" s="11" customFormat="1" ht="12">
      <c r="A57" s="10"/>
      <c r="B57" s="14"/>
      <c r="C57" s="30"/>
      <c r="D57" s="46"/>
      <c r="E57" s="44"/>
      <c r="F57" s="44"/>
    </row>
    <row r="58" spans="1:6" s="11" customFormat="1" ht="12">
      <c r="A58" s="23" t="s">
        <v>225</v>
      </c>
      <c r="B58" s="24" t="s">
        <v>243</v>
      </c>
      <c r="C58" s="29"/>
      <c r="D58" s="49"/>
      <c r="E58" s="50"/>
      <c r="F58" s="50"/>
    </row>
    <row r="59" spans="1:6" ht="84">
      <c r="A59" s="18">
        <v>1</v>
      </c>
      <c r="B59" s="21" t="s">
        <v>176</v>
      </c>
      <c r="C59" s="28" t="s">
        <v>15</v>
      </c>
      <c r="D59" s="51">
        <v>12</v>
      </c>
      <c r="E59" s="52"/>
      <c r="F59" s="52">
        <f>D59*E59</f>
        <v>0</v>
      </c>
    </row>
    <row r="60" spans="1:6" ht="36">
      <c r="A60" s="18">
        <v>2</v>
      </c>
      <c r="B60" s="21" t="s">
        <v>175</v>
      </c>
      <c r="C60" s="28" t="s">
        <v>16</v>
      </c>
      <c r="D60" s="51">
        <v>24</v>
      </c>
      <c r="E60" s="52"/>
      <c r="F60" s="52">
        <f aca="true" t="shared" si="0" ref="F60:F75">D60*E60</f>
        <v>0</v>
      </c>
    </row>
    <row r="61" spans="1:6" ht="96">
      <c r="A61" s="18">
        <v>3</v>
      </c>
      <c r="B61" s="21" t="s">
        <v>177</v>
      </c>
      <c r="C61" s="28" t="s">
        <v>17</v>
      </c>
      <c r="D61" s="51">
        <v>1</v>
      </c>
      <c r="E61" s="52"/>
      <c r="F61" s="52">
        <f t="shared" si="0"/>
        <v>0</v>
      </c>
    </row>
    <row r="62" spans="1:6" ht="48">
      <c r="A62" s="18">
        <v>4</v>
      </c>
      <c r="B62" s="21" t="s">
        <v>178</v>
      </c>
      <c r="C62" s="28" t="s">
        <v>16</v>
      </c>
      <c r="D62" s="51">
        <v>1</v>
      </c>
      <c r="E62" s="52"/>
      <c r="F62" s="52">
        <f t="shared" si="0"/>
        <v>0</v>
      </c>
    </row>
    <row r="63" spans="1:6" ht="12">
      <c r="A63" s="18">
        <v>5</v>
      </c>
      <c r="B63" s="21" t="s">
        <v>18</v>
      </c>
      <c r="C63" s="28" t="s">
        <v>19</v>
      </c>
      <c r="D63" s="51">
        <v>2</v>
      </c>
      <c r="E63" s="52"/>
      <c r="F63" s="52">
        <f t="shared" si="0"/>
        <v>0</v>
      </c>
    </row>
    <row r="64" spans="1:6" ht="12">
      <c r="A64" s="18">
        <v>6</v>
      </c>
      <c r="B64" s="21" t="s">
        <v>20</v>
      </c>
      <c r="C64" s="28" t="s">
        <v>21</v>
      </c>
      <c r="D64" s="51">
        <v>1</v>
      </c>
      <c r="E64" s="52"/>
      <c r="F64" s="52">
        <f t="shared" si="0"/>
        <v>0</v>
      </c>
    </row>
    <row r="65" spans="1:6" ht="12">
      <c r="A65" s="18">
        <v>7</v>
      </c>
      <c r="B65" s="21" t="s">
        <v>22</v>
      </c>
      <c r="C65" s="28" t="s">
        <v>23</v>
      </c>
      <c r="D65" s="51">
        <v>2</v>
      </c>
      <c r="E65" s="52"/>
      <c r="F65" s="52">
        <f t="shared" si="0"/>
        <v>0</v>
      </c>
    </row>
    <row r="66" spans="1:6" ht="24">
      <c r="A66" s="18">
        <v>8</v>
      </c>
      <c r="B66" s="21" t="s">
        <v>24</v>
      </c>
      <c r="C66" s="28" t="s">
        <v>25</v>
      </c>
      <c r="D66" s="51">
        <v>1</v>
      </c>
      <c r="E66" s="52"/>
      <c r="F66" s="52">
        <f t="shared" si="0"/>
        <v>0</v>
      </c>
    </row>
    <row r="67" spans="1:6" s="11" customFormat="1" ht="12">
      <c r="A67" s="23"/>
      <c r="B67" s="24" t="s">
        <v>281</v>
      </c>
      <c r="C67" s="29"/>
      <c r="D67" s="49"/>
      <c r="E67" s="50"/>
      <c r="F67" s="50">
        <f>SUM(F59:F66)</f>
        <v>0</v>
      </c>
    </row>
    <row r="68" spans="1:6" s="11" customFormat="1" ht="12">
      <c r="A68" s="10"/>
      <c r="B68" s="14"/>
      <c r="C68" s="30"/>
      <c r="D68" s="46"/>
      <c r="E68" s="44"/>
      <c r="F68" s="44"/>
    </row>
    <row r="69" spans="1:6" s="11" customFormat="1" ht="12">
      <c r="A69" s="23" t="s">
        <v>226</v>
      </c>
      <c r="B69" s="24" t="s">
        <v>244</v>
      </c>
      <c r="C69" s="29"/>
      <c r="D69" s="49"/>
      <c r="E69" s="50"/>
      <c r="F69" s="50">
        <f t="shared" si="0"/>
        <v>0</v>
      </c>
    </row>
    <row r="70" spans="1:6" ht="72">
      <c r="A70" s="18">
        <v>1</v>
      </c>
      <c r="B70" s="21" t="s">
        <v>26</v>
      </c>
      <c r="C70" s="28" t="s">
        <v>27</v>
      </c>
      <c r="D70" s="51">
        <v>6</v>
      </c>
      <c r="E70" s="52"/>
      <c r="F70" s="52">
        <f t="shared" si="0"/>
        <v>0</v>
      </c>
    </row>
    <row r="71" spans="1:6" ht="144">
      <c r="A71" s="18">
        <v>2</v>
      </c>
      <c r="B71" s="21" t="s">
        <v>28</v>
      </c>
      <c r="C71" s="28" t="s">
        <v>29</v>
      </c>
      <c r="D71" s="51">
        <v>1</v>
      </c>
      <c r="E71" s="52"/>
      <c r="F71" s="52">
        <f t="shared" si="0"/>
        <v>0</v>
      </c>
    </row>
    <row r="72" spans="1:6" ht="36">
      <c r="A72" s="18">
        <v>3</v>
      </c>
      <c r="B72" s="21" t="s">
        <v>30</v>
      </c>
      <c r="C72" s="28"/>
      <c r="D72" s="51">
        <v>1</v>
      </c>
      <c r="E72" s="52"/>
      <c r="F72" s="52">
        <f t="shared" si="0"/>
        <v>0</v>
      </c>
    </row>
    <row r="73" spans="1:6" ht="84">
      <c r="A73" s="18">
        <v>4</v>
      </c>
      <c r="B73" s="21" t="s">
        <v>31</v>
      </c>
      <c r="C73" s="28" t="s">
        <v>32</v>
      </c>
      <c r="D73" s="51">
        <v>1</v>
      </c>
      <c r="E73" s="52"/>
      <c r="F73" s="52">
        <f t="shared" si="0"/>
        <v>0</v>
      </c>
    </row>
    <row r="74" spans="1:6" ht="36">
      <c r="A74" s="18">
        <v>5</v>
      </c>
      <c r="B74" s="21" t="s">
        <v>33</v>
      </c>
      <c r="C74" s="28" t="s">
        <v>16</v>
      </c>
      <c r="D74" s="51">
        <v>6</v>
      </c>
      <c r="E74" s="52"/>
      <c r="F74" s="52">
        <f t="shared" si="0"/>
        <v>0</v>
      </c>
    </row>
    <row r="75" spans="1:6" ht="12">
      <c r="A75" s="18">
        <v>6</v>
      </c>
      <c r="B75" s="21" t="s">
        <v>34</v>
      </c>
      <c r="C75" s="28" t="s">
        <v>35</v>
      </c>
      <c r="D75" s="51">
        <v>1</v>
      </c>
      <c r="E75" s="52"/>
      <c r="F75" s="52">
        <f t="shared" si="0"/>
        <v>0</v>
      </c>
    </row>
    <row r="76" spans="1:6" s="11" customFormat="1" ht="12">
      <c r="A76" s="23"/>
      <c r="B76" s="24" t="s">
        <v>292</v>
      </c>
      <c r="C76" s="29"/>
      <c r="D76" s="49"/>
      <c r="E76" s="50"/>
      <c r="F76" s="50">
        <f>SUM(F69:F75)</f>
        <v>0</v>
      </c>
    </row>
    <row r="77" spans="1:6" s="11" customFormat="1" ht="12">
      <c r="A77" s="10"/>
      <c r="B77" s="14"/>
      <c r="C77" s="30"/>
      <c r="D77" s="46"/>
      <c r="E77" s="44"/>
      <c r="F77" s="44"/>
    </row>
    <row r="78" spans="1:6" s="11" customFormat="1" ht="12">
      <c r="A78" s="23" t="s">
        <v>227</v>
      </c>
      <c r="B78" s="24" t="s">
        <v>194</v>
      </c>
      <c r="C78" s="29"/>
      <c r="D78" s="49"/>
      <c r="E78" s="50"/>
      <c r="F78" s="50"/>
    </row>
    <row r="79" spans="1:6" ht="36">
      <c r="A79" s="18">
        <v>1</v>
      </c>
      <c r="B79" s="21" t="s">
        <v>37</v>
      </c>
      <c r="C79" s="28" t="s">
        <v>39</v>
      </c>
      <c r="D79" s="51">
        <v>2</v>
      </c>
      <c r="E79" s="52"/>
      <c r="F79" s="52">
        <f>D79*E79</f>
        <v>0</v>
      </c>
    </row>
    <row r="80" spans="1:6" ht="36">
      <c r="A80" s="18">
        <v>2</v>
      </c>
      <c r="B80" s="21" t="s">
        <v>37</v>
      </c>
      <c r="C80" s="28" t="s">
        <v>40</v>
      </c>
      <c r="D80" s="51">
        <v>3</v>
      </c>
      <c r="E80" s="52"/>
      <c r="F80" s="52">
        <f>D80*E80</f>
        <v>0</v>
      </c>
    </row>
    <row r="81" spans="1:6" s="11" customFormat="1" ht="12">
      <c r="A81" s="23"/>
      <c r="B81" s="24" t="s">
        <v>210</v>
      </c>
      <c r="C81" s="29"/>
      <c r="D81" s="49"/>
      <c r="E81" s="50"/>
      <c r="F81" s="50">
        <f>SUM(F79:F80)</f>
        <v>0</v>
      </c>
    </row>
    <row r="82" spans="1:6" s="11" customFormat="1" ht="12">
      <c r="A82" s="10"/>
      <c r="B82" s="14"/>
      <c r="C82" s="30"/>
      <c r="D82" s="46"/>
      <c r="E82" s="44"/>
      <c r="F82" s="44"/>
    </row>
    <row r="83" spans="1:6" s="11" customFormat="1" ht="12">
      <c r="A83" s="23" t="s">
        <v>228</v>
      </c>
      <c r="B83" s="24" t="s">
        <v>245</v>
      </c>
      <c r="C83" s="29"/>
      <c r="D83" s="49"/>
      <c r="E83" s="50"/>
      <c r="F83" s="50"/>
    </row>
    <row r="84" spans="1:6" ht="276">
      <c r="A84" s="18">
        <v>1</v>
      </c>
      <c r="B84" s="21" t="s">
        <v>278</v>
      </c>
      <c r="C84" s="28"/>
      <c r="D84" s="51">
        <v>1</v>
      </c>
      <c r="E84" s="52"/>
      <c r="F84" s="52">
        <f>D84*E84</f>
        <v>0</v>
      </c>
    </row>
    <row r="85" spans="1:6" ht="96">
      <c r="A85" s="18">
        <v>2</v>
      </c>
      <c r="B85" s="21" t="s">
        <v>41</v>
      </c>
      <c r="C85" s="28" t="s">
        <v>42</v>
      </c>
      <c r="D85" s="51">
        <v>1</v>
      </c>
      <c r="E85" s="52"/>
      <c r="F85" s="52">
        <f>D85*E85</f>
        <v>0</v>
      </c>
    </row>
    <row r="86" spans="1:6" ht="36">
      <c r="A86" s="18">
        <v>3</v>
      </c>
      <c r="B86" s="21" t="s">
        <v>43</v>
      </c>
      <c r="C86" s="28" t="s">
        <v>44</v>
      </c>
      <c r="D86" s="51">
        <v>3</v>
      </c>
      <c r="E86" s="52"/>
      <c r="F86" s="52">
        <f>D86*E86</f>
        <v>0</v>
      </c>
    </row>
    <row r="87" spans="1:6" ht="48">
      <c r="A87" s="18">
        <v>4</v>
      </c>
      <c r="B87" s="21" t="s">
        <v>45</v>
      </c>
      <c r="C87" s="28" t="s">
        <v>46</v>
      </c>
      <c r="D87" s="51">
        <v>3</v>
      </c>
      <c r="E87" s="52"/>
      <c r="F87" s="52">
        <f>D87*E87</f>
        <v>0</v>
      </c>
    </row>
    <row r="88" spans="1:6" s="11" customFormat="1" ht="12">
      <c r="A88" s="23"/>
      <c r="B88" s="24" t="s">
        <v>291</v>
      </c>
      <c r="C88" s="29"/>
      <c r="D88" s="49"/>
      <c r="E88" s="50"/>
      <c r="F88" s="50">
        <f>SUM(F84:F87)</f>
        <v>0</v>
      </c>
    </row>
    <row r="89" spans="1:6" s="11" customFormat="1" ht="12">
      <c r="A89" s="10"/>
      <c r="B89" s="14"/>
      <c r="C89" s="30"/>
      <c r="D89" s="46"/>
      <c r="E89" s="44"/>
      <c r="F89" s="44"/>
    </row>
    <row r="90" spans="1:6" s="11" customFormat="1" ht="12">
      <c r="A90" s="23" t="s">
        <v>229</v>
      </c>
      <c r="B90" s="24" t="s">
        <v>246</v>
      </c>
      <c r="C90" s="29"/>
      <c r="D90" s="49"/>
      <c r="E90" s="50"/>
      <c r="F90" s="50"/>
    </row>
    <row r="91" spans="1:6" ht="72">
      <c r="A91" s="18">
        <v>1</v>
      </c>
      <c r="B91" s="21" t="s">
        <v>47</v>
      </c>
      <c r="C91" s="28" t="s">
        <v>48</v>
      </c>
      <c r="D91" s="51">
        <v>1</v>
      </c>
      <c r="E91" s="52"/>
      <c r="F91" s="52">
        <f>D91*E91</f>
        <v>0</v>
      </c>
    </row>
    <row r="92" spans="1:6" s="11" customFormat="1" ht="12">
      <c r="A92" s="23"/>
      <c r="B92" s="24" t="s">
        <v>290</v>
      </c>
      <c r="C92" s="29"/>
      <c r="D92" s="49"/>
      <c r="E92" s="50"/>
      <c r="F92" s="50">
        <f>SUM(F91)</f>
        <v>0</v>
      </c>
    </row>
    <row r="93" spans="1:6" s="11" customFormat="1" ht="12">
      <c r="A93" s="10"/>
      <c r="B93" s="14"/>
      <c r="C93" s="30"/>
      <c r="D93" s="46"/>
      <c r="E93" s="44"/>
      <c r="F93" s="44"/>
    </row>
    <row r="94" spans="1:6" s="11" customFormat="1" ht="12">
      <c r="A94" s="23" t="s">
        <v>230</v>
      </c>
      <c r="B94" s="24" t="s">
        <v>247</v>
      </c>
      <c r="C94" s="29"/>
      <c r="D94" s="49"/>
      <c r="E94" s="50"/>
      <c r="F94" s="50"/>
    </row>
    <row r="95" spans="1:6" ht="60">
      <c r="A95" s="18">
        <v>1</v>
      </c>
      <c r="B95" s="21" t="s">
        <v>49</v>
      </c>
      <c r="C95" s="28" t="s">
        <v>46</v>
      </c>
      <c r="D95" s="51">
        <v>1</v>
      </c>
      <c r="E95" s="52"/>
      <c r="F95" s="52">
        <f>D95*E95</f>
        <v>0</v>
      </c>
    </row>
    <row r="96" spans="1:6" s="11" customFormat="1" ht="12">
      <c r="A96" s="23"/>
      <c r="B96" s="24" t="s">
        <v>289</v>
      </c>
      <c r="C96" s="29"/>
      <c r="D96" s="49"/>
      <c r="E96" s="50"/>
      <c r="F96" s="50">
        <f>SUM(F95)</f>
        <v>0</v>
      </c>
    </row>
    <row r="97" spans="1:6" s="11" customFormat="1" ht="12">
      <c r="A97" s="10"/>
      <c r="B97" s="48"/>
      <c r="C97" s="30"/>
      <c r="D97" s="46"/>
      <c r="E97" s="44"/>
      <c r="F97" s="44"/>
    </row>
    <row r="98" spans="1:6" s="11" customFormat="1" ht="12">
      <c r="A98" s="23" t="s">
        <v>231</v>
      </c>
      <c r="B98" s="24" t="s">
        <v>248</v>
      </c>
      <c r="C98" s="29"/>
      <c r="D98" s="49"/>
      <c r="E98" s="50"/>
      <c r="F98" s="50"/>
    </row>
    <row r="99" spans="1:6" ht="48">
      <c r="A99" s="18">
        <v>1</v>
      </c>
      <c r="B99" s="21" t="s">
        <v>50</v>
      </c>
      <c r="C99" s="28" t="s">
        <v>51</v>
      </c>
      <c r="D99" s="51">
        <v>1</v>
      </c>
      <c r="E99" s="52"/>
      <c r="F99" s="52">
        <f>D99*E99</f>
        <v>0</v>
      </c>
    </row>
    <row r="100" spans="1:6" s="11" customFormat="1" ht="12">
      <c r="A100" s="23"/>
      <c r="B100" s="24" t="s">
        <v>288</v>
      </c>
      <c r="C100" s="29"/>
      <c r="D100" s="49"/>
      <c r="E100" s="50"/>
      <c r="F100" s="50">
        <f>SUM(F99)</f>
        <v>0</v>
      </c>
    </row>
    <row r="101" spans="1:6" s="11" customFormat="1" ht="12">
      <c r="A101" s="10"/>
      <c r="B101" s="14"/>
      <c r="C101" s="30"/>
      <c r="D101" s="46"/>
      <c r="E101" s="44"/>
      <c r="F101" s="44"/>
    </row>
    <row r="102" spans="1:6" s="11" customFormat="1" ht="12">
      <c r="A102" s="23" t="s">
        <v>232</v>
      </c>
      <c r="B102" s="24" t="s">
        <v>249</v>
      </c>
      <c r="C102" s="29"/>
      <c r="D102" s="49"/>
      <c r="E102" s="50"/>
      <c r="F102" s="50"/>
    </row>
    <row r="103" spans="1:6" ht="36">
      <c r="A103" s="18">
        <v>1</v>
      </c>
      <c r="B103" s="21" t="s">
        <v>37</v>
      </c>
      <c r="C103" s="28" t="s">
        <v>52</v>
      </c>
      <c r="D103" s="51">
        <v>1</v>
      </c>
      <c r="E103" s="52"/>
      <c r="F103" s="52">
        <f>D103*E103</f>
        <v>0</v>
      </c>
    </row>
    <row r="104" spans="1:6" ht="12">
      <c r="A104" s="18">
        <v>2</v>
      </c>
      <c r="B104" s="21" t="s">
        <v>53</v>
      </c>
      <c r="C104" s="28"/>
      <c r="D104" s="51">
        <v>3</v>
      </c>
      <c r="E104" s="52"/>
      <c r="F104" s="52">
        <f>D104*E104</f>
        <v>0</v>
      </c>
    </row>
    <row r="105" spans="1:6" s="11" customFormat="1" ht="12">
      <c r="A105" s="23"/>
      <c r="B105" s="24" t="s">
        <v>287</v>
      </c>
      <c r="C105" s="29"/>
      <c r="D105" s="49"/>
      <c r="E105" s="50"/>
      <c r="F105" s="50">
        <f>SUM(F103:F104)</f>
        <v>0</v>
      </c>
    </row>
    <row r="106" spans="1:6" s="11" customFormat="1" ht="12">
      <c r="A106" s="10"/>
      <c r="B106" s="14"/>
      <c r="C106" s="30"/>
      <c r="D106" s="46"/>
      <c r="E106" s="44"/>
      <c r="F106" s="44"/>
    </row>
    <row r="107" spans="1:6" s="11" customFormat="1" ht="12">
      <c r="A107" s="23" t="s">
        <v>233</v>
      </c>
      <c r="B107" s="24" t="s">
        <v>194</v>
      </c>
      <c r="C107" s="29"/>
      <c r="D107" s="49"/>
      <c r="E107" s="50"/>
      <c r="F107" s="50"/>
    </row>
    <row r="108" spans="1:6" ht="36">
      <c r="A108" s="18">
        <v>1</v>
      </c>
      <c r="B108" s="21" t="s">
        <v>37</v>
      </c>
      <c r="C108" s="28" t="s">
        <v>54</v>
      </c>
      <c r="D108" s="51">
        <v>2</v>
      </c>
      <c r="E108" s="52"/>
      <c r="F108" s="52">
        <f>D108*E108</f>
        <v>0</v>
      </c>
    </row>
    <row r="109" spans="1:6" ht="12">
      <c r="A109" s="18"/>
      <c r="B109" s="21"/>
      <c r="C109" s="28" t="s">
        <v>38</v>
      </c>
      <c r="D109" s="51">
        <v>1</v>
      </c>
      <c r="E109" s="52"/>
      <c r="F109" s="52">
        <f>D109*E109</f>
        <v>0</v>
      </c>
    </row>
    <row r="110" spans="1:6" s="11" customFormat="1" ht="12">
      <c r="A110" s="23"/>
      <c r="B110" s="24" t="s">
        <v>210</v>
      </c>
      <c r="C110" s="29"/>
      <c r="D110" s="49"/>
      <c r="E110" s="50"/>
      <c r="F110" s="50">
        <f>SUM(F108:F109)</f>
        <v>0</v>
      </c>
    </row>
    <row r="111" spans="1:6" s="11" customFormat="1" ht="12">
      <c r="A111" s="10"/>
      <c r="B111" s="14"/>
      <c r="C111" s="30"/>
      <c r="D111" s="46"/>
      <c r="E111" s="44"/>
      <c r="F111" s="44"/>
    </row>
    <row r="112" spans="1:6" s="11" customFormat="1" ht="12">
      <c r="A112" s="23" t="s">
        <v>234</v>
      </c>
      <c r="B112" s="24" t="s">
        <v>250</v>
      </c>
      <c r="C112" s="29"/>
      <c r="D112" s="49"/>
      <c r="E112" s="50"/>
      <c r="F112" s="50"/>
    </row>
    <row r="113" spans="1:6" ht="36">
      <c r="A113" s="18">
        <v>1</v>
      </c>
      <c r="B113" s="21" t="s">
        <v>37</v>
      </c>
      <c r="C113" s="28" t="s">
        <v>54</v>
      </c>
      <c r="D113" s="51">
        <v>3</v>
      </c>
      <c r="E113" s="52"/>
      <c r="F113" s="52">
        <f>D113*E113</f>
        <v>0</v>
      </c>
    </row>
    <row r="114" spans="1:6" ht="12">
      <c r="A114" s="18"/>
      <c r="B114" s="21"/>
      <c r="C114" s="28" t="s">
        <v>55</v>
      </c>
      <c r="D114" s="51">
        <v>3</v>
      </c>
      <c r="E114" s="52"/>
      <c r="F114" s="52">
        <f>D114*E114</f>
        <v>0</v>
      </c>
    </row>
    <row r="115" spans="1:6" s="11" customFormat="1" ht="12">
      <c r="A115" s="23"/>
      <c r="B115" s="24" t="s">
        <v>286</v>
      </c>
      <c r="C115" s="29"/>
      <c r="D115" s="49"/>
      <c r="E115" s="50"/>
      <c r="F115" s="50">
        <f>SUM(F113:F114)</f>
        <v>0</v>
      </c>
    </row>
    <row r="116" spans="1:6" s="11" customFormat="1" ht="12">
      <c r="A116" s="10"/>
      <c r="B116" s="14"/>
      <c r="C116" s="30"/>
      <c r="D116" s="46"/>
      <c r="E116" s="44"/>
      <c r="F116" s="44"/>
    </row>
    <row r="117" spans="1:6" s="11" customFormat="1" ht="12">
      <c r="A117" s="23" t="s">
        <v>235</v>
      </c>
      <c r="B117" s="34" t="s">
        <v>251</v>
      </c>
      <c r="C117" s="29"/>
      <c r="D117" s="49"/>
      <c r="E117" s="50"/>
      <c r="F117" s="50"/>
    </row>
    <row r="118" spans="1:6" ht="60">
      <c r="A118" s="18">
        <v>1</v>
      </c>
      <c r="B118" s="21" t="s">
        <v>265</v>
      </c>
      <c r="C118" s="28" t="s">
        <v>124</v>
      </c>
      <c r="D118" s="51">
        <v>2</v>
      </c>
      <c r="E118" s="52"/>
      <c r="F118" s="52">
        <f>D118*E118</f>
        <v>0</v>
      </c>
    </row>
    <row r="119" spans="1:6" ht="24">
      <c r="A119" s="18">
        <v>2</v>
      </c>
      <c r="B119" s="33" t="s">
        <v>266</v>
      </c>
      <c r="C119" s="28" t="s">
        <v>125</v>
      </c>
      <c r="D119" s="51">
        <v>1</v>
      </c>
      <c r="E119" s="52"/>
      <c r="F119" s="52">
        <f aca="true" t="shared" si="1" ref="F119:F140">D119*E119</f>
        <v>0</v>
      </c>
    </row>
    <row r="120" spans="1:6" ht="48">
      <c r="A120" s="18">
        <v>3</v>
      </c>
      <c r="B120" s="53" t="s">
        <v>126</v>
      </c>
      <c r="C120" s="28" t="s">
        <v>127</v>
      </c>
      <c r="D120" s="51">
        <v>1</v>
      </c>
      <c r="E120" s="52"/>
      <c r="F120" s="52">
        <f t="shared" si="1"/>
        <v>0</v>
      </c>
    </row>
    <row r="121" spans="1:6" ht="24">
      <c r="A121" s="18">
        <v>4</v>
      </c>
      <c r="B121" s="54" t="s">
        <v>128</v>
      </c>
      <c r="C121" s="28" t="s">
        <v>16</v>
      </c>
      <c r="D121" s="51">
        <v>2</v>
      </c>
      <c r="E121" s="52"/>
      <c r="F121" s="52">
        <f t="shared" si="1"/>
        <v>0</v>
      </c>
    </row>
    <row r="122" spans="1:6" ht="36">
      <c r="A122" s="18">
        <v>5</v>
      </c>
      <c r="B122" s="54" t="s">
        <v>129</v>
      </c>
      <c r="C122" s="28" t="s">
        <v>130</v>
      </c>
      <c r="D122" s="51">
        <v>2</v>
      </c>
      <c r="E122" s="52"/>
      <c r="F122" s="52">
        <f t="shared" si="1"/>
        <v>0</v>
      </c>
    </row>
    <row r="123" spans="1:6" ht="12">
      <c r="A123" s="18">
        <v>7</v>
      </c>
      <c r="B123" s="54" t="s">
        <v>132</v>
      </c>
      <c r="C123" s="28" t="s">
        <v>133</v>
      </c>
      <c r="D123" s="51">
        <v>7</v>
      </c>
      <c r="E123" s="52"/>
      <c r="F123" s="52">
        <f t="shared" si="1"/>
        <v>0</v>
      </c>
    </row>
    <row r="124" spans="1:6" ht="12">
      <c r="A124" s="18">
        <v>8</v>
      </c>
      <c r="B124" s="54" t="s">
        <v>132</v>
      </c>
      <c r="C124" s="28" t="s">
        <v>134</v>
      </c>
      <c r="D124" s="51">
        <v>12</v>
      </c>
      <c r="E124" s="52"/>
      <c r="F124" s="52">
        <f t="shared" si="1"/>
        <v>0</v>
      </c>
    </row>
    <row r="125" spans="1:6" ht="60">
      <c r="A125" s="18">
        <v>9</v>
      </c>
      <c r="B125" s="54" t="s">
        <v>135</v>
      </c>
      <c r="C125" s="28" t="s">
        <v>136</v>
      </c>
      <c r="D125" s="51">
        <v>1</v>
      </c>
      <c r="E125" s="52"/>
      <c r="F125" s="52">
        <f t="shared" si="1"/>
        <v>0</v>
      </c>
    </row>
    <row r="126" spans="1:6" ht="48">
      <c r="A126" s="18">
        <v>10</v>
      </c>
      <c r="B126" s="21" t="s">
        <v>137</v>
      </c>
      <c r="C126" s="28" t="s">
        <v>138</v>
      </c>
      <c r="D126" s="51">
        <v>1</v>
      </c>
      <c r="E126" s="52"/>
      <c r="F126" s="52">
        <f t="shared" si="1"/>
        <v>0</v>
      </c>
    </row>
    <row r="127" spans="1:6" ht="24">
      <c r="A127" s="18">
        <v>11</v>
      </c>
      <c r="B127" s="21" t="s">
        <v>139</v>
      </c>
      <c r="C127" s="28" t="s">
        <v>140</v>
      </c>
      <c r="D127" s="51">
        <v>1</v>
      </c>
      <c r="E127" s="52"/>
      <c r="F127" s="52">
        <f t="shared" si="1"/>
        <v>0</v>
      </c>
    </row>
    <row r="128" spans="1:6" ht="24">
      <c r="A128" s="18">
        <v>12</v>
      </c>
      <c r="B128" s="21" t="s">
        <v>275</v>
      </c>
      <c r="C128" s="28" t="s">
        <v>141</v>
      </c>
      <c r="D128" s="51">
        <v>1</v>
      </c>
      <c r="E128" s="52"/>
      <c r="F128" s="52">
        <f t="shared" si="1"/>
        <v>0</v>
      </c>
    </row>
    <row r="129" spans="1:6" ht="12">
      <c r="A129" s="18">
        <v>13</v>
      </c>
      <c r="B129" s="22" t="s">
        <v>274</v>
      </c>
      <c r="C129" s="28" t="s">
        <v>142</v>
      </c>
      <c r="D129" s="51">
        <v>8</v>
      </c>
      <c r="E129" s="52"/>
      <c r="F129" s="52">
        <f t="shared" si="1"/>
        <v>0</v>
      </c>
    </row>
    <row r="130" spans="1:6" ht="24">
      <c r="A130" s="18">
        <v>14</v>
      </c>
      <c r="B130" s="21" t="s">
        <v>143</v>
      </c>
      <c r="C130" s="28" t="s">
        <v>144</v>
      </c>
      <c r="D130" s="51">
        <v>1</v>
      </c>
      <c r="E130" s="52"/>
      <c r="F130" s="52">
        <f t="shared" si="1"/>
        <v>0</v>
      </c>
    </row>
    <row r="131" spans="1:6" ht="60">
      <c r="A131" s="18">
        <v>15</v>
      </c>
      <c r="B131" s="22" t="s">
        <v>273</v>
      </c>
      <c r="C131" s="28" t="s">
        <v>146</v>
      </c>
      <c r="D131" s="51">
        <v>1</v>
      </c>
      <c r="E131" s="52"/>
      <c r="F131" s="52">
        <f t="shared" si="1"/>
        <v>0</v>
      </c>
    </row>
    <row r="132" spans="1:6" ht="24">
      <c r="A132" s="18">
        <v>16</v>
      </c>
      <c r="B132" s="53" t="s">
        <v>272</v>
      </c>
      <c r="C132" s="28" t="s">
        <v>147</v>
      </c>
      <c r="D132" s="51">
        <v>3</v>
      </c>
      <c r="E132" s="52"/>
      <c r="F132" s="52">
        <f t="shared" si="1"/>
        <v>0</v>
      </c>
    </row>
    <row r="133" spans="1:6" ht="12">
      <c r="A133" s="18">
        <v>17</v>
      </c>
      <c r="B133" s="53" t="s">
        <v>271</v>
      </c>
      <c r="C133" s="28" t="s">
        <v>148</v>
      </c>
      <c r="D133" s="51">
        <v>2</v>
      </c>
      <c r="E133" s="52"/>
      <c r="F133" s="52">
        <f t="shared" si="1"/>
        <v>0</v>
      </c>
    </row>
    <row r="134" spans="1:6" ht="24">
      <c r="A134" s="18">
        <v>18</v>
      </c>
      <c r="B134" s="22" t="s">
        <v>149</v>
      </c>
      <c r="C134" s="28" t="s">
        <v>150</v>
      </c>
      <c r="D134" s="51">
        <v>1</v>
      </c>
      <c r="E134" s="52"/>
      <c r="F134" s="52">
        <f t="shared" si="1"/>
        <v>0</v>
      </c>
    </row>
    <row r="135" spans="1:6" ht="12">
      <c r="A135" s="18">
        <v>19</v>
      </c>
      <c r="B135" s="54" t="s">
        <v>153</v>
      </c>
      <c r="C135" s="28" t="s">
        <v>36</v>
      </c>
      <c r="D135" s="51">
        <v>1</v>
      </c>
      <c r="E135" s="52"/>
      <c r="F135" s="52">
        <f t="shared" si="1"/>
        <v>0</v>
      </c>
    </row>
    <row r="136" spans="1:6" ht="24">
      <c r="A136" s="18">
        <v>20</v>
      </c>
      <c r="B136" s="21" t="s">
        <v>24</v>
      </c>
      <c r="C136" s="28" t="s">
        <v>25</v>
      </c>
      <c r="D136" s="51">
        <v>1</v>
      </c>
      <c r="E136" s="52"/>
      <c r="F136" s="52">
        <f t="shared" si="1"/>
        <v>0</v>
      </c>
    </row>
    <row r="137" spans="1:6" ht="12">
      <c r="A137" s="18">
        <v>21</v>
      </c>
      <c r="B137" s="22" t="s">
        <v>277</v>
      </c>
      <c r="C137" s="28"/>
      <c r="D137" s="51">
        <v>60</v>
      </c>
      <c r="E137" s="52"/>
      <c r="F137" s="52">
        <f t="shared" si="1"/>
        <v>0</v>
      </c>
    </row>
    <row r="138" spans="1:6" ht="12">
      <c r="A138" s="18">
        <v>22</v>
      </c>
      <c r="B138" s="22" t="s">
        <v>154</v>
      </c>
      <c r="C138" s="28" t="s">
        <v>155</v>
      </c>
      <c r="D138" s="51">
        <v>60</v>
      </c>
      <c r="E138" s="52"/>
      <c r="F138" s="52">
        <f t="shared" si="1"/>
        <v>0</v>
      </c>
    </row>
    <row r="139" spans="1:6" ht="12">
      <c r="A139" s="18">
        <v>23</v>
      </c>
      <c r="B139" s="55" t="s">
        <v>276</v>
      </c>
      <c r="C139" s="28" t="s">
        <v>156</v>
      </c>
      <c r="D139" s="51">
        <v>30</v>
      </c>
      <c r="E139" s="52"/>
      <c r="F139" s="52">
        <f t="shared" si="1"/>
        <v>0</v>
      </c>
    </row>
    <row r="140" spans="1:6" ht="24">
      <c r="A140" s="18">
        <v>24</v>
      </c>
      <c r="B140" s="54" t="s">
        <v>157</v>
      </c>
      <c r="C140" s="28" t="s">
        <v>158</v>
      </c>
      <c r="D140" s="51">
        <v>1</v>
      </c>
      <c r="E140" s="52"/>
      <c r="F140" s="52">
        <f t="shared" si="1"/>
        <v>0</v>
      </c>
    </row>
    <row r="141" spans="1:6" s="11" customFormat="1" ht="12">
      <c r="A141" s="23"/>
      <c r="B141" s="56" t="s">
        <v>285</v>
      </c>
      <c r="C141" s="29"/>
      <c r="D141" s="49"/>
      <c r="E141" s="50"/>
      <c r="F141" s="50">
        <f>SUM(F118:F140)</f>
        <v>0</v>
      </c>
    </row>
    <row r="142" spans="1:6" s="11" customFormat="1" ht="12">
      <c r="A142" s="10"/>
      <c r="B142" s="48"/>
      <c r="C142" s="30"/>
      <c r="D142" s="46"/>
      <c r="E142" s="44"/>
      <c r="F142" s="44"/>
    </row>
    <row r="143" spans="1:6" s="11" customFormat="1" ht="12">
      <c r="A143" s="23" t="s">
        <v>236</v>
      </c>
      <c r="B143" s="34" t="s">
        <v>252</v>
      </c>
      <c r="C143" s="29"/>
      <c r="D143" s="49"/>
      <c r="E143" s="50"/>
      <c r="F143" s="50"/>
    </row>
    <row r="144" spans="1:6" ht="60">
      <c r="A144" s="18">
        <v>1</v>
      </c>
      <c r="B144" s="21" t="s">
        <v>265</v>
      </c>
      <c r="C144" s="28" t="s">
        <v>124</v>
      </c>
      <c r="D144" s="51">
        <v>2</v>
      </c>
      <c r="E144" s="52"/>
      <c r="F144" s="52">
        <f>D144*E144</f>
        <v>0</v>
      </c>
    </row>
    <row r="145" spans="1:6" ht="24">
      <c r="A145" s="18">
        <v>2</v>
      </c>
      <c r="B145" s="33" t="s">
        <v>266</v>
      </c>
      <c r="C145" s="28" t="s">
        <v>125</v>
      </c>
      <c r="D145" s="51">
        <v>1</v>
      </c>
      <c r="E145" s="52"/>
      <c r="F145" s="52">
        <f aca="true" t="shared" si="2" ref="F145:F165">D145*E145</f>
        <v>0</v>
      </c>
    </row>
    <row r="146" spans="1:6" ht="48">
      <c r="A146" s="18">
        <v>3</v>
      </c>
      <c r="B146" s="53" t="s">
        <v>126</v>
      </c>
      <c r="C146" s="28" t="s">
        <v>127</v>
      </c>
      <c r="D146" s="51">
        <v>1</v>
      </c>
      <c r="E146" s="52"/>
      <c r="F146" s="52">
        <f t="shared" si="2"/>
        <v>0</v>
      </c>
    </row>
    <row r="147" spans="1:6" ht="24">
      <c r="A147" s="18">
        <v>4</v>
      </c>
      <c r="B147" s="54" t="s">
        <v>128</v>
      </c>
      <c r="C147" s="28" t="s">
        <v>16</v>
      </c>
      <c r="D147" s="51">
        <v>2</v>
      </c>
      <c r="E147" s="52"/>
      <c r="F147" s="52">
        <f t="shared" si="2"/>
        <v>0</v>
      </c>
    </row>
    <row r="148" spans="1:6" ht="36">
      <c r="A148" s="18">
        <v>5</v>
      </c>
      <c r="B148" s="54" t="s">
        <v>129</v>
      </c>
      <c r="C148" s="28" t="s">
        <v>130</v>
      </c>
      <c r="D148" s="51">
        <v>2</v>
      </c>
      <c r="E148" s="52"/>
      <c r="F148" s="52">
        <f t="shared" si="2"/>
        <v>0</v>
      </c>
    </row>
    <row r="149" spans="1:6" ht="36">
      <c r="A149" s="18">
        <v>6</v>
      </c>
      <c r="B149" s="54" t="s">
        <v>129</v>
      </c>
      <c r="C149" s="28" t="s">
        <v>131</v>
      </c>
      <c r="D149" s="51">
        <v>3</v>
      </c>
      <c r="E149" s="52"/>
      <c r="F149" s="52">
        <f t="shared" si="2"/>
        <v>0</v>
      </c>
    </row>
    <row r="150" spans="1:6" ht="12">
      <c r="A150" s="18">
        <v>7</v>
      </c>
      <c r="B150" s="54" t="s">
        <v>132</v>
      </c>
      <c r="C150" s="28" t="s">
        <v>133</v>
      </c>
      <c r="D150" s="51">
        <v>7</v>
      </c>
      <c r="E150" s="52"/>
      <c r="F150" s="52">
        <f t="shared" si="2"/>
        <v>0</v>
      </c>
    </row>
    <row r="151" spans="1:6" ht="12">
      <c r="A151" s="18">
        <v>8</v>
      </c>
      <c r="B151" s="54" t="s">
        <v>132</v>
      </c>
      <c r="C151" s="28" t="s">
        <v>134</v>
      </c>
      <c r="D151" s="51">
        <v>12</v>
      </c>
      <c r="E151" s="52"/>
      <c r="F151" s="52">
        <f t="shared" si="2"/>
        <v>0</v>
      </c>
    </row>
    <row r="152" spans="1:6" ht="60">
      <c r="A152" s="18">
        <v>9</v>
      </c>
      <c r="B152" s="54" t="s">
        <v>135</v>
      </c>
      <c r="C152" s="28" t="s">
        <v>136</v>
      </c>
      <c r="D152" s="51">
        <v>1</v>
      </c>
      <c r="E152" s="52"/>
      <c r="F152" s="52">
        <f t="shared" si="2"/>
        <v>0</v>
      </c>
    </row>
    <row r="153" spans="1:6" ht="48">
      <c r="A153" s="18">
        <v>10</v>
      </c>
      <c r="B153" s="21" t="s">
        <v>137</v>
      </c>
      <c r="C153" s="28" t="s">
        <v>138</v>
      </c>
      <c r="D153" s="51">
        <v>1</v>
      </c>
      <c r="E153" s="52"/>
      <c r="F153" s="52">
        <f t="shared" si="2"/>
        <v>0</v>
      </c>
    </row>
    <row r="154" spans="1:6" ht="24">
      <c r="A154" s="18">
        <v>11</v>
      </c>
      <c r="B154" s="21" t="s">
        <v>139</v>
      </c>
      <c r="C154" s="28" t="s">
        <v>140</v>
      </c>
      <c r="D154" s="51">
        <v>1</v>
      </c>
      <c r="E154" s="52"/>
      <c r="F154" s="52">
        <f t="shared" si="2"/>
        <v>0</v>
      </c>
    </row>
    <row r="155" spans="1:6" ht="24">
      <c r="A155" s="18">
        <v>12</v>
      </c>
      <c r="B155" s="21" t="s">
        <v>275</v>
      </c>
      <c r="C155" s="28" t="s">
        <v>141</v>
      </c>
      <c r="D155" s="51">
        <v>1</v>
      </c>
      <c r="E155" s="52"/>
      <c r="F155" s="52">
        <f t="shared" si="2"/>
        <v>0</v>
      </c>
    </row>
    <row r="156" spans="1:6" ht="12">
      <c r="A156" s="18">
        <v>13</v>
      </c>
      <c r="B156" s="22" t="s">
        <v>274</v>
      </c>
      <c r="C156" s="28" t="s">
        <v>142</v>
      </c>
      <c r="D156" s="51">
        <v>8</v>
      </c>
      <c r="E156" s="52"/>
      <c r="F156" s="52">
        <f t="shared" si="2"/>
        <v>0</v>
      </c>
    </row>
    <row r="157" spans="1:6" ht="60">
      <c r="A157" s="18">
        <v>14</v>
      </c>
      <c r="B157" s="22" t="s">
        <v>273</v>
      </c>
      <c r="C157" s="28" t="s">
        <v>146</v>
      </c>
      <c r="D157" s="51">
        <v>1</v>
      </c>
      <c r="E157" s="52"/>
      <c r="F157" s="52">
        <f t="shared" si="2"/>
        <v>0</v>
      </c>
    </row>
    <row r="158" spans="1:6" ht="24">
      <c r="A158" s="18">
        <v>15</v>
      </c>
      <c r="B158" s="53" t="s">
        <v>272</v>
      </c>
      <c r="C158" s="28" t="s">
        <v>147</v>
      </c>
      <c r="D158" s="51">
        <v>3</v>
      </c>
      <c r="E158" s="52"/>
      <c r="F158" s="52">
        <f t="shared" si="2"/>
        <v>0</v>
      </c>
    </row>
    <row r="159" spans="1:6" ht="12">
      <c r="A159" s="18">
        <v>16</v>
      </c>
      <c r="B159" s="53" t="s">
        <v>271</v>
      </c>
      <c r="C159" s="28" t="s">
        <v>148</v>
      </c>
      <c r="D159" s="51">
        <v>2</v>
      </c>
      <c r="E159" s="52"/>
      <c r="F159" s="52">
        <f t="shared" si="2"/>
        <v>0</v>
      </c>
    </row>
    <row r="160" spans="1:6" ht="24">
      <c r="A160" s="18">
        <v>17</v>
      </c>
      <c r="B160" s="22" t="s">
        <v>149</v>
      </c>
      <c r="C160" s="28" t="s">
        <v>150</v>
      </c>
      <c r="D160" s="51">
        <v>1</v>
      </c>
      <c r="E160" s="52"/>
      <c r="F160" s="52">
        <f t="shared" si="2"/>
        <v>0</v>
      </c>
    </row>
    <row r="161" spans="1:6" ht="36">
      <c r="A161" s="18">
        <v>18</v>
      </c>
      <c r="B161" s="54" t="s">
        <v>0</v>
      </c>
      <c r="C161" s="28"/>
      <c r="D161" s="51">
        <v>19</v>
      </c>
      <c r="E161" s="52"/>
      <c r="F161" s="52">
        <f t="shared" si="2"/>
        <v>0</v>
      </c>
    </row>
    <row r="162" spans="1:6" ht="12">
      <c r="A162" s="18">
        <v>19</v>
      </c>
      <c r="B162" s="21" t="s">
        <v>270</v>
      </c>
      <c r="C162" s="28"/>
      <c r="D162" s="51">
        <v>2</v>
      </c>
      <c r="E162" s="52"/>
      <c r="F162" s="52">
        <f t="shared" si="2"/>
        <v>0</v>
      </c>
    </row>
    <row r="163" spans="1:6" ht="48">
      <c r="A163" s="18">
        <v>20</v>
      </c>
      <c r="B163" s="22" t="s">
        <v>151</v>
      </c>
      <c r="C163" s="28" t="s">
        <v>152</v>
      </c>
      <c r="D163" s="51">
        <v>1</v>
      </c>
      <c r="E163" s="52"/>
      <c r="F163" s="52">
        <f t="shared" si="2"/>
        <v>0</v>
      </c>
    </row>
    <row r="164" spans="1:6" ht="24">
      <c r="A164" s="18">
        <v>21</v>
      </c>
      <c r="B164" s="21" t="s">
        <v>24</v>
      </c>
      <c r="C164" s="28" t="s">
        <v>25</v>
      </c>
      <c r="D164" s="51">
        <v>1</v>
      </c>
      <c r="E164" s="52"/>
      <c r="F164" s="52">
        <f t="shared" si="2"/>
        <v>0</v>
      </c>
    </row>
    <row r="165" spans="1:6" ht="24">
      <c r="A165" s="18">
        <v>22</v>
      </c>
      <c r="B165" s="54" t="s">
        <v>157</v>
      </c>
      <c r="C165" s="28" t="s">
        <v>158</v>
      </c>
      <c r="D165" s="51">
        <v>1</v>
      </c>
      <c r="E165" s="52"/>
      <c r="F165" s="52">
        <f t="shared" si="2"/>
        <v>0</v>
      </c>
    </row>
    <row r="166" spans="1:6" s="11" customFormat="1" ht="12">
      <c r="A166" s="23"/>
      <c r="B166" s="56" t="s">
        <v>284</v>
      </c>
      <c r="C166" s="29"/>
      <c r="D166" s="49"/>
      <c r="E166" s="50"/>
      <c r="F166" s="50">
        <f>SUM(F144:F165)</f>
        <v>0</v>
      </c>
    </row>
    <row r="167" spans="1:6" s="11" customFormat="1" ht="12">
      <c r="A167" s="10"/>
      <c r="B167" s="48"/>
      <c r="C167" s="30"/>
      <c r="D167" s="46"/>
      <c r="E167" s="44"/>
      <c r="F167" s="44"/>
    </row>
    <row r="168" spans="1:6" s="11" customFormat="1" ht="12">
      <c r="A168" s="23" t="s">
        <v>237</v>
      </c>
      <c r="B168" s="34" t="s">
        <v>253</v>
      </c>
      <c r="C168" s="29"/>
      <c r="D168" s="49"/>
      <c r="E168" s="50"/>
      <c r="F168" s="50"/>
    </row>
    <row r="169" spans="1:6" ht="60">
      <c r="A169" s="18">
        <v>1</v>
      </c>
      <c r="B169" s="21" t="s">
        <v>265</v>
      </c>
      <c r="C169" s="28" t="s">
        <v>124</v>
      </c>
      <c r="D169" s="51">
        <v>1</v>
      </c>
      <c r="E169" s="52"/>
      <c r="F169" s="52">
        <f>D169*E169</f>
        <v>0</v>
      </c>
    </row>
    <row r="170" spans="1:6" ht="24">
      <c r="A170" s="18">
        <v>2</v>
      </c>
      <c r="B170" s="33" t="s">
        <v>266</v>
      </c>
      <c r="C170" s="28" t="s">
        <v>125</v>
      </c>
      <c r="D170" s="51"/>
      <c r="E170" s="52"/>
      <c r="F170" s="52">
        <f aca="true" t="shared" si="3" ref="F170:F183">D170*E170</f>
        <v>0</v>
      </c>
    </row>
    <row r="171" spans="1:6" ht="36">
      <c r="A171" s="18">
        <v>3</v>
      </c>
      <c r="B171" s="54" t="s">
        <v>129</v>
      </c>
      <c r="C171" s="28" t="s">
        <v>130</v>
      </c>
      <c r="D171" s="51">
        <v>3</v>
      </c>
      <c r="E171" s="52"/>
      <c r="F171" s="52">
        <f t="shared" si="3"/>
        <v>0</v>
      </c>
    </row>
    <row r="172" spans="1:6" ht="48">
      <c r="A172" s="18">
        <v>4</v>
      </c>
      <c r="B172" s="53" t="s">
        <v>126</v>
      </c>
      <c r="C172" s="28" t="s">
        <v>127</v>
      </c>
      <c r="D172" s="51">
        <v>1</v>
      </c>
      <c r="E172" s="52"/>
      <c r="F172" s="52">
        <f t="shared" si="3"/>
        <v>0</v>
      </c>
    </row>
    <row r="173" spans="1:6" ht="12">
      <c r="A173" s="18">
        <v>5</v>
      </c>
      <c r="B173" s="54" t="s">
        <v>159</v>
      </c>
      <c r="C173" s="28" t="s">
        <v>16</v>
      </c>
      <c r="D173" s="51">
        <v>2</v>
      </c>
      <c r="E173" s="52"/>
      <c r="F173" s="52">
        <f t="shared" si="3"/>
        <v>0</v>
      </c>
    </row>
    <row r="174" spans="1:6" ht="48">
      <c r="A174" s="18">
        <v>6</v>
      </c>
      <c r="B174" s="22" t="s">
        <v>151</v>
      </c>
      <c r="C174" s="28" t="s">
        <v>152</v>
      </c>
      <c r="D174" s="51">
        <v>1</v>
      </c>
      <c r="E174" s="52"/>
      <c r="F174" s="52">
        <f t="shared" si="3"/>
        <v>0</v>
      </c>
    </row>
    <row r="175" spans="1:6" ht="12">
      <c r="A175" s="18">
        <v>7</v>
      </c>
      <c r="B175" s="54" t="s">
        <v>267</v>
      </c>
      <c r="C175" s="28" t="s">
        <v>160</v>
      </c>
      <c r="D175" s="51">
        <v>3</v>
      </c>
      <c r="E175" s="52"/>
      <c r="F175" s="52">
        <f t="shared" si="3"/>
        <v>0</v>
      </c>
    </row>
    <row r="176" spans="1:6" ht="12">
      <c r="A176" s="18">
        <v>8</v>
      </c>
      <c r="B176" s="54" t="s">
        <v>268</v>
      </c>
      <c r="C176" s="28" t="s">
        <v>144</v>
      </c>
      <c r="D176" s="51">
        <v>1</v>
      </c>
      <c r="E176" s="52"/>
      <c r="F176" s="52">
        <f t="shared" si="3"/>
        <v>0</v>
      </c>
    </row>
    <row r="177" spans="1:6" ht="36">
      <c r="A177" s="18">
        <v>9</v>
      </c>
      <c r="B177" s="54" t="s">
        <v>269</v>
      </c>
      <c r="C177" s="28"/>
      <c r="D177" s="51">
        <v>1</v>
      </c>
      <c r="E177" s="52"/>
      <c r="F177" s="52">
        <f t="shared" si="3"/>
        <v>0</v>
      </c>
    </row>
    <row r="178" spans="1:6" ht="24">
      <c r="A178" s="18">
        <v>10</v>
      </c>
      <c r="B178" s="54" t="s">
        <v>157</v>
      </c>
      <c r="C178" s="28" t="s">
        <v>158</v>
      </c>
      <c r="D178" s="51">
        <v>1</v>
      </c>
      <c r="E178" s="52"/>
      <c r="F178" s="52">
        <f t="shared" si="3"/>
        <v>0</v>
      </c>
    </row>
    <row r="179" spans="1:6" ht="24">
      <c r="A179" s="18">
        <v>11</v>
      </c>
      <c r="B179" s="54" t="s">
        <v>293</v>
      </c>
      <c r="C179" s="28" t="s">
        <v>161</v>
      </c>
      <c r="D179" s="51">
        <v>2</v>
      </c>
      <c r="E179" s="52"/>
      <c r="F179" s="52">
        <f t="shared" si="3"/>
        <v>0</v>
      </c>
    </row>
    <row r="180" spans="1:6" ht="24">
      <c r="A180" s="18">
        <v>12</v>
      </c>
      <c r="B180" s="54" t="s">
        <v>294</v>
      </c>
      <c r="C180" s="28" t="s">
        <v>162</v>
      </c>
      <c r="D180" s="51">
        <v>1</v>
      </c>
      <c r="E180" s="52"/>
      <c r="F180" s="52">
        <f t="shared" si="3"/>
        <v>0</v>
      </c>
    </row>
    <row r="181" spans="1:6" ht="24">
      <c r="A181" s="18">
        <v>13</v>
      </c>
      <c r="B181" s="22" t="s">
        <v>149</v>
      </c>
      <c r="C181" s="28" t="s">
        <v>163</v>
      </c>
      <c r="D181" s="51">
        <v>1</v>
      </c>
      <c r="E181" s="52"/>
      <c r="F181" s="52">
        <f t="shared" si="3"/>
        <v>0</v>
      </c>
    </row>
    <row r="182" spans="1:6" ht="60">
      <c r="A182" s="18">
        <v>14</v>
      </c>
      <c r="B182" s="22" t="s">
        <v>145</v>
      </c>
      <c r="C182" s="28" t="s">
        <v>164</v>
      </c>
      <c r="D182" s="51">
        <v>1</v>
      </c>
      <c r="E182" s="52"/>
      <c r="F182" s="52">
        <f t="shared" si="3"/>
        <v>0</v>
      </c>
    </row>
    <row r="183" spans="1:6" ht="24">
      <c r="A183" s="18">
        <v>15</v>
      </c>
      <c r="B183" s="21" t="s">
        <v>24</v>
      </c>
      <c r="C183" s="28" t="s">
        <v>25</v>
      </c>
      <c r="D183" s="51">
        <v>1</v>
      </c>
      <c r="E183" s="52"/>
      <c r="F183" s="52">
        <f t="shared" si="3"/>
        <v>0</v>
      </c>
    </row>
    <row r="184" spans="1:6" s="11" customFormat="1" ht="12">
      <c r="A184" s="23"/>
      <c r="B184" s="24" t="s">
        <v>283</v>
      </c>
      <c r="C184" s="29"/>
      <c r="D184" s="49"/>
      <c r="E184" s="50"/>
      <c r="F184" s="50">
        <f>SUM(F169:F183)</f>
        <v>0</v>
      </c>
    </row>
    <row r="185" spans="1:6" s="11" customFormat="1" ht="12">
      <c r="A185" s="10"/>
      <c r="B185" s="48"/>
      <c r="C185" s="30"/>
      <c r="D185" s="46"/>
      <c r="E185" s="44"/>
      <c r="F185" s="44"/>
    </row>
    <row r="186" spans="1:6" s="11" customFormat="1" ht="12">
      <c r="A186" s="23" t="s">
        <v>303</v>
      </c>
      <c r="B186" s="34" t="s">
        <v>254</v>
      </c>
      <c r="C186" s="29"/>
      <c r="D186" s="49"/>
      <c r="E186" s="50"/>
      <c r="F186" s="50"/>
    </row>
    <row r="187" spans="1:6" ht="96">
      <c r="A187" s="18">
        <v>1</v>
      </c>
      <c r="B187" s="53" t="s">
        <v>255</v>
      </c>
      <c r="C187" s="28" t="s">
        <v>165</v>
      </c>
      <c r="D187" s="51">
        <v>2</v>
      </c>
      <c r="E187" s="52"/>
      <c r="F187" s="52">
        <f>D187*E187</f>
        <v>0</v>
      </c>
    </row>
    <row r="188" spans="1:6" ht="72">
      <c r="A188" s="18">
        <v>2</v>
      </c>
      <c r="B188" s="53" t="s">
        <v>264</v>
      </c>
      <c r="C188" s="28" t="s">
        <v>168</v>
      </c>
      <c r="D188" s="51">
        <v>1</v>
      </c>
      <c r="E188" s="52"/>
      <c r="F188" s="52">
        <f>D188*E188</f>
        <v>0</v>
      </c>
    </row>
    <row r="189" spans="1:6" ht="24">
      <c r="A189" s="18">
        <v>3</v>
      </c>
      <c r="B189" s="53" t="s">
        <v>263</v>
      </c>
      <c r="C189" s="28"/>
      <c r="D189" s="51">
        <v>2</v>
      </c>
      <c r="E189" s="52"/>
      <c r="F189" s="52">
        <f>D189*E189</f>
        <v>0</v>
      </c>
    </row>
    <row r="190" spans="1:6" s="11" customFormat="1" ht="12">
      <c r="A190" s="23"/>
      <c r="B190" s="57" t="s">
        <v>282</v>
      </c>
      <c r="C190" s="29"/>
      <c r="D190" s="49"/>
      <c r="E190" s="50"/>
      <c r="F190" s="50">
        <f>SUM(F187:F189)</f>
        <v>0</v>
      </c>
    </row>
    <row r="191" spans="1:6" s="11" customFormat="1" ht="12">
      <c r="A191" s="10"/>
      <c r="B191" s="48"/>
      <c r="C191" s="30"/>
      <c r="D191" s="46"/>
      <c r="E191" s="44"/>
      <c r="F191" s="44"/>
    </row>
    <row r="192" spans="1:6" s="11" customFormat="1" ht="12">
      <c r="A192" s="23" t="s">
        <v>297</v>
      </c>
      <c r="B192" s="34" t="s">
        <v>196</v>
      </c>
      <c r="C192" s="29"/>
      <c r="D192" s="49"/>
      <c r="E192" s="50"/>
      <c r="F192" s="50"/>
    </row>
    <row r="193" spans="1:6" ht="36">
      <c r="A193" s="18">
        <v>1</v>
      </c>
      <c r="B193" s="22" t="s">
        <v>1</v>
      </c>
      <c r="C193" s="28"/>
      <c r="D193" s="51"/>
      <c r="E193" s="52"/>
      <c r="F193" s="52">
        <f>D193*E193</f>
        <v>0</v>
      </c>
    </row>
    <row r="194" spans="1:6" ht="12">
      <c r="A194" s="18"/>
      <c r="B194" s="53" t="s">
        <v>2</v>
      </c>
      <c r="C194" s="28"/>
      <c r="D194" s="51">
        <v>1</v>
      </c>
      <c r="E194" s="52"/>
      <c r="F194" s="52">
        <f aca="true" t="shared" si="4" ref="F194:F201">D194*E194</f>
        <v>0</v>
      </c>
    </row>
    <row r="195" spans="1:6" ht="12">
      <c r="A195" s="18"/>
      <c r="B195" s="53" t="s">
        <v>3</v>
      </c>
      <c r="C195" s="28"/>
      <c r="D195" s="51">
        <v>1</v>
      </c>
      <c r="E195" s="52"/>
      <c r="F195" s="52">
        <f t="shared" si="4"/>
        <v>0</v>
      </c>
    </row>
    <row r="196" spans="1:6" ht="12">
      <c r="A196" s="18"/>
      <c r="B196" s="53" t="s">
        <v>4</v>
      </c>
      <c r="C196" s="28"/>
      <c r="D196" s="51">
        <v>1</v>
      </c>
      <c r="E196" s="52"/>
      <c r="F196" s="52">
        <f t="shared" si="4"/>
        <v>0</v>
      </c>
    </row>
    <row r="197" spans="1:6" ht="12">
      <c r="A197" s="18"/>
      <c r="B197" s="53" t="s">
        <v>5</v>
      </c>
      <c r="C197" s="28"/>
      <c r="D197" s="51">
        <v>1</v>
      </c>
      <c r="E197" s="52"/>
      <c r="F197" s="52">
        <f t="shared" si="4"/>
        <v>0</v>
      </c>
    </row>
    <row r="198" spans="1:6" ht="24">
      <c r="A198" s="18">
        <v>2</v>
      </c>
      <c r="B198" s="53" t="s">
        <v>262</v>
      </c>
      <c r="C198" s="28" t="s">
        <v>169</v>
      </c>
      <c r="D198" s="51">
        <v>3</v>
      </c>
      <c r="E198" s="52"/>
      <c r="F198" s="52">
        <f t="shared" si="4"/>
        <v>0</v>
      </c>
    </row>
    <row r="199" spans="1:6" ht="24">
      <c r="A199" s="18">
        <v>3</v>
      </c>
      <c r="B199" s="53" t="s">
        <v>261</v>
      </c>
      <c r="C199" s="28" t="s">
        <v>170</v>
      </c>
      <c r="D199" s="51">
        <v>1</v>
      </c>
      <c r="E199" s="52"/>
      <c r="F199" s="52">
        <f t="shared" si="4"/>
        <v>0</v>
      </c>
    </row>
    <row r="200" spans="1:6" ht="24">
      <c r="A200" s="18">
        <v>4</v>
      </c>
      <c r="B200" s="53" t="s">
        <v>260</v>
      </c>
      <c r="C200" s="28" t="s">
        <v>171</v>
      </c>
      <c r="D200" s="51">
        <v>12</v>
      </c>
      <c r="E200" s="52"/>
      <c r="F200" s="52">
        <f t="shared" si="4"/>
        <v>0</v>
      </c>
    </row>
    <row r="201" spans="1:6" ht="12">
      <c r="A201" s="18">
        <v>5</v>
      </c>
      <c r="B201" s="53" t="s">
        <v>259</v>
      </c>
      <c r="C201" s="28"/>
      <c r="D201" s="51">
        <v>1</v>
      </c>
      <c r="E201" s="52"/>
      <c r="F201" s="52">
        <f t="shared" si="4"/>
        <v>0</v>
      </c>
    </row>
    <row r="202" spans="1:6" s="11" customFormat="1" ht="12">
      <c r="A202" s="23"/>
      <c r="B202" s="57" t="s">
        <v>208</v>
      </c>
      <c r="C202" s="29"/>
      <c r="D202" s="49"/>
      <c r="E202" s="50"/>
      <c r="F202" s="50">
        <f>SUM(F193:F201)</f>
        <v>0</v>
      </c>
    </row>
    <row r="203" spans="1:6" s="11" customFormat="1" ht="12">
      <c r="A203" s="10"/>
      <c r="B203" s="48"/>
      <c r="C203" s="30"/>
      <c r="D203" s="46"/>
      <c r="E203" s="44"/>
      <c r="F203" s="44"/>
    </row>
    <row r="204" spans="1:6" s="11" customFormat="1" ht="12">
      <c r="A204" s="23" t="s">
        <v>298</v>
      </c>
      <c r="B204" s="34" t="s">
        <v>256</v>
      </c>
      <c r="C204" s="29"/>
      <c r="D204" s="49"/>
      <c r="E204" s="50"/>
      <c r="F204" s="50"/>
    </row>
    <row r="205" spans="1:6" ht="60">
      <c r="A205" s="18">
        <v>1</v>
      </c>
      <c r="B205" s="22" t="s">
        <v>172</v>
      </c>
      <c r="C205" s="28" t="s">
        <v>173</v>
      </c>
      <c r="D205" s="51">
        <v>5</v>
      </c>
      <c r="E205" s="52"/>
      <c r="F205" s="52">
        <f>D205*E205</f>
        <v>0</v>
      </c>
    </row>
    <row r="206" spans="1:6" ht="36">
      <c r="A206" s="18">
        <v>2</v>
      </c>
      <c r="B206" s="55" t="s">
        <v>257</v>
      </c>
      <c r="C206" s="28" t="s">
        <v>173</v>
      </c>
      <c r="D206" s="51">
        <v>2</v>
      </c>
      <c r="E206" s="52"/>
      <c r="F206" s="52">
        <f>D206*E206</f>
        <v>0</v>
      </c>
    </row>
    <row r="207" spans="1:6" ht="36">
      <c r="A207" s="18">
        <v>3</v>
      </c>
      <c r="B207" s="54" t="s">
        <v>166</v>
      </c>
      <c r="C207" s="28" t="s">
        <v>167</v>
      </c>
      <c r="D207" s="51">
        <v>7</v>
      </c>
      <c r="E207" s="52"/>
      <c r="F207" s="52">
        <f>D207*E207</f>
        <v>0</v>
      </c>
    </row>
    <row r="208" spans="1:6" ht="12">
      <c r="A208" s="18"/>
      <c r="B208" s="34" t="s">
        <v>258</v>
      </c>
      <c r="C208" s="28"/>
      <c r="D208" s="51"/>
      <c r="E208" s="52"/>
      <c r="F208" s="52">
        <f>SUM(F205:F207)</f>
        <v>0</v>
      </c>
    </row>
    <row r="209" ht="12">
      <c r="B209" s="16"/>
    </row>
  </sheetData>
  <sheetProtection selectLockedCells="1" selectUnlockedCells="1"/>
  <mergeCells count="30">
    <mergeCell ref="B19:F19"/>
    <mergeCell ref="B20:F20"/>
    <mergeCell ref="B21:F21"/>
    <mergeCell ref="B16:F16"/>
    <mergeCell ref="B1:F1"/>
    <mergeCell ref="B3:F3"/>
    <mergeCell ref="B4:F4"/>
    <mergeCell ref="B7:F7"/>
    <mergeCell ref="B6:F6"/>
    <mergeCell ref="C41:F41"/>
    <mergeCell ref="A42:B42"/>
    <mergeCell ref="C42:F42"/>
    <mergeCell ref="C35:F35"/>
    <mergeCell ref="C36:F36"/>
    <mergeCell ref="C37:F37"/>
    <mergeCell ref="C38:F38"/>
    <mergeCell ref="C31:F31"/>
    <mergeCell ref="C32:F32"/>
    <mergeCell ref="C33:F33"/>
    <mergeCell ref="C39:F39"/>
    <mergeCell ref="C40:F40"/>
    <mergeCell ref="C34:F34"/>
    <mergeCell ref="A23:F23"/>
    <mergeCell ref="C24:F24"/>
    <mergeCell ref="C25:F25"/>
    <mergeCell ref="C26:F26"/>
    <mergeCell ref="C27:F27"/>
    <mergeCell ref="C28:F28"/>
    <mergeCell ref="C29:F29"/>
    <mergeCell ref="C30:F30"/>
  </mergeCells>
  <printOptions/>
  <pageMargins left="0.7874015748031497" right="0.7874015748031497" top="1.0236220472440944" bottom="1.0236220472440944" header="0.7874015748031497" footer="0.7874015748031497"/>
  <pageSetup horizontalDpi="300" verticalDpi="300" orientation="portrait" paperSize="9" scale="85" r:id="rId1"/>
  <headerFooter alignWithMargins="0">
    <oddFooter>&amp;L&amp;6Razpisna dokumentacija: DOBAVA IN MONTAŽA OPREME ZA PRIZIDEK K OSNOVNI ŠOLI PODGORA KUTEŽEVO&amp;R&amp;6Predračun</oddFooter>
  </headerFooter>
  <rowBreaks count="19" manualBreakCount="19">
    <brk id="22" max="255" man="1"/>
    <brk id="43" max="255" man="1"/>
    <brk id="53" max="255" man="1"/>
    <brk id="57" max="255" man="1"/>
    <brk id="68" max="255" man="1"/>
    <brk id="77" max="255" man="1"/>
    <brk id="82" max="255" man="1"/>
    <brk id="89" max="255" man="1"/>
    <brk id="93" max="255" man="1"/>
    <brk id="97" max="255" man="1"/>
    <brk id="101" max="255" man="1"/>
    <brk id="106" max="255" man="1"/>
    <brk id="111" max="255" man="1"/>
    <brk id="116" max="255" man="1"/>
    <brk id="142" max="255" man="1"/>
    <brk id="167" max="255" man="1"/>
    <brk id="185" max="255" man="1"/>
    <brk id="191" max="255" man="1"/>
    <brk id="20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77"/>
  <sheetViews>
    <sheetView zoomScalePageLayoutView="0" workbookViewId="0" topLeftCell="A1">
      <selection activeCell="D20" sqref="D20"/>
    </sheetView>
  </sheetViews>
  <sheetFormatPr defaultColWidth="11.57421875" defaultRowHeight="12.75"/>
  <cols>
    <col min="1" max="1" width="5.7109375" style="6" customWidth="1"/>
    <col min="2" max="2" width="30.7109375" style="2" customWidth="1"/>
    <col min="3" max="3" width="20.7109375" style="27" customWidth="1"/>
    <col min="4" max="4" width="10.7109375" style="2" customWidth="1"/>
    <col min="5" max="6" width="15.7109375" style="2" customWidth="1"/>
    <col min="7" max="16384" width="11.57421875" style="2" customWidth="1"/>
  </cols>
  <sheetData>
    <row r="1" spans="1:6" s="11" customFormat="1" ht="12">
      <c r="A1" s="58" t="s">
        <v>239</v>
      </c>
      <c r="B1" s="58"/>
      <c r="C1" s="58"/>
      <c r="D1" s="58"/>
      <c r="E1" s="58"/>
      <c r="F1" s="58"/>
    </row>
    <row r="2" spans="1:6" ht="12">
      <c r="A2" s="36" t="s">
        <v>223</v>
      </c>
      <c r="B2" s="37" t="s">
        <v>207</v>
      </c>
      <c r="C2" s="59">
        <f>F30</f>
        <v>0</v>
      </c>
      <c r="D2" s="59"/>
      <c r="E2" s="59"/>
      <c r="F2" s="59"/>
    </row>
    <row r="3" spans="1:6" ht="12">
      <c r="A3" s="36" t="s">
        <v>224</v>
      </c>
      <c r="B3" s="38" t="s">
        <v>61</v>
      </c>
      <c r="C3" s="59">
        <f>F36</f>
        <v>0</v>
      </c>
      <c r="D3" s="59"/>
      <c r="E3" s="59"/>
      <c r="F3" s="59"/>
    </row>
    <row r="4" spans="1:6" ht="12">
      <c r="A4" s="36" t="s">
        <v>225</v>
      </c>
      <c r="B4" s="38" t="s">
        <v>64</v>
      </c>
      <c r="C4" s="59">
        <f>F40</f>
        <v>0</v>
      </c>
      <c r="D4" s="59"/>
      <c r="E4" s="59"/>
      <c r="F4" s="59"/>
    </row>
    <row r="5" spans="1:6" ht="12">
      <c r="A5" s="36" t="s">
        <v>226</v>
      </c>
      <c r="B5" s="38" t="s">
        <v>65</v>
      </c>
      <c r="C5" s="59">
        <f>F52</f>
        <v>0</v>
      </c>
      <c r="D5" s="59"/>
      <c r="E5" s="59"/>
      <c r="F5" s="59"/>
    </row>
    <row r="6" spans="1:6" ht="12">
      <c r="A6" s="36" t="s">
        <v>227</v>
      </c>
      <c r="B6" s="38" t="s">
        <v>186</v>
      </c>
      <c r="C6" s="59">
        <f>F61</f>
        <v>0</v>
      </c>
      <c r="D6" s="59"/>
      <c r="E6" s="59"/>
      <c r="F6" s="59"/>
    </row>
    <row r="7" spans="1:6" ht="12">
      <c r="A7" s="36" t="s">
        <v>228</v>
      </c>
      <c r="B7" s="38" t="s">
        <v>187</v>
      </c>
      <c r="C7" s="59">
        <f>F76</f>
        <v>0</v>
      </c>
      <c r="D7" s="59"/>
      <c r="E7" s="59"/>
      <c r="F7" s="59"/>
    </row>
    <row r="8" spans="1:6" ht="12">
      <c r="A8" s="36" t="s">
        <v>229</v>
      </c>
      <c r="B8" s="38" t="s">
        <v>188</v>
      </c>
      <c r="C8" s="59">
        <f>F91</f>
        <v>0</v>
      </c>
      <c r="D8" s="59"/>
      <c r="E8" s="59"/>
      <c r="F8" s="59"/>
    </row>
    <row r="9" spans="1:6" ht="12">
      <c r="A9" s="36" t="s">
        <v>230</v>
      </c>
      <c r="B9" s="38" t="s">
        <v>189</v>
      </c>
      <c r="C9" s="59">
        <f>F106</f>
        <v>0</v>
      </c>
      <c r="D9" s="59"/>
      <c r="E9" s="59"/>
      <c r="F9" s="59"/>
    </row>
    <row r="10" spans="1:6" ht="12">
      <c r="A10" s="36" t="s">
        <v>231</v>
      </c>
      <c r="B10" s="38" t="s">
        <v>190</v>
      </c>
      <c r="C10" s="59">
        <f>F120</f>
        <v>0</v>
      </c>
      <c r="D10" s="59"/>
      <c r="E10" s="59"/>
      <c r="F10" s="59"/>
    </row>
    <row r="11" spans="1:6" ht="12">
      <c r="A11" s="36" t="s">
        <v>232</v>
      </c>
      <c r="B11" s="38" t="s">
        <v>191</v>
      </c>
      <c r="C11" s="59">
        <f>F135</f>
        <v>0</v>
      </c>
      <c r="D11" s="59"/>
      <c r="E11" s="59"/>
      <c r="F11" s="59"/>
    </row>
    <row r="12" spans="1:6" ht="12">
      <c r="A12" s="36" t="s">
        <v>233</v>
      </c>
      <c r="B12" s="38" t="s">
        <v>192</v>
      </c>
      <c r="C12" s="59">
        <f>F147</f>
        <v>0</v>
      </c>
      <c r="D12" s="59"/>
      <c r="E12" s="59"/>
      <c r="F12" s="59"/>
    </row>
    <row r="13" spans="1:6" ht="12">
      <c r="A13" s="36" t="s">
        <v>234</v>
      </c>
      <c r="B13" s="38" t="s">
        <v>193</v>
      </c>
      <c r="C13" s="59">
        <f>F157</f>
        <v>0</v>
      </c>
      <c r="D13" s="59"/>
      <c r="E13" s="59"/>
      <c r="F13" s="59"/>
    </row>
    <row r="14" spans="1:6" ht="12">
      <c r="A14" s="36" t="s">
        <v>235</v>
      </c>
      <c r="B14" s="38" t="s">
        <v>195</v>
      </c>
      <c r="C14" s="59">
        <f>F162</f>
        <v>0</v>
      </c>
      <c r="D14" s="59"/>
      <c r="E14" s="59"/>
      <c r="F14" s="59"/>
    </row>
    <row r="15" spans="1:6" ht="12">
      <c r="A15" s="9" t="s">
        <v>236</v>
      </c>
      <c r="B15" s="13" t="s">
        <v>196</v>
      </c>
      <c r="C15" s="60">
        <f>F169</f>
        <v>0</v>
      </c>
      <c r="D15" s="60"/>
      <c r="E15" s="60"/>
      <c r="F15" s="60"/>
    </row>
    <row r="16" spans="1:6" s="11" customFormat="1" ht="12">
      <c r="A16" s="61" t="s">
        <v>238</v>
      </c>
      <c r="B16" s="61"/>
      <c r="C16" s="62">
        <f>SUM(C2:C15)</f>
        <v>0</v>
      </c>
      <c r="D16" s="62"/>
      <c r="E16" s="62"/>
      <c r="F16" s="62"/>
    </row>
    <row r="17" spans="1:6" s="11" customFormat="1" ht="12">
      <c r="A17" s="40"/>
      <c r="B17" s="40"/>
      <c r="C17" s="39"/>
      <c r="D17" s="39"/>
      <c r="E17" s="39"/>
      <c r="F17" s="39"/>
    </row>
    <row r="18" spans="1:6" s="8" customFormat="1" ht="12">
      <c r="A18" s="17" t="s">
        <v>202</v>
      </c>
      <c r="B18" s="4" t="s">
        <v>201</v>
      </c>
      <c r="C18" s="5" t="s">
        <v>197</v>
      </c>
      <c r="D18" s="7" t="s">
        <v>198</v>
      </c>
      <c r="E18" s="5" t="s">
        <v>199</v>
      </c>
      <c r="F18" s="5" t="s">
        <v>200</v>
      </c>
    </row>
    <row r="19" spans="1:6" ht="12.75">
      <c r="A19" s="23" t="s">
        <v>223</v>
      </c>
      <c r="B19" s="19" t="s">
        <v>207</v>
      </c>
      <c r="C19" s="28"/>
      <c r="D19" s="20"/>
      <c r="E19" s="20"/>
      <c r="F19" s="20"/>
    </row>
    <row r="20" spans="1:6" ht="132">
      <c r="A20" s="18">
        <v>1</v>
      </c>
      <c r="B20" s="21" t="s">
        <v>304</v>
      </c>
      <c r="C20" s="28"/>
      <c r="D20" s="20">
        <v>1</v>
      </c>
      <c r="E20" s="20"/>
      <c r="F20" s="20">
        <f>D20*E20</f>
        <v>0</v>
      </c>
    </row>
    <row r="21" spans="1:6" ht="36">
      <c r="A21" s="18">
        <v>2</v>
      </c>
      <c r="B21" s="21" t="s">
        <v>56</v>
      </c>
      <c r="C21" s="28"/>
      <c r="D21" s="20">
        <v>1</v>
      </c>
      <c r="E21" s="20"/>
      <c r="F21" s="20">
        <f aca="true" t="shared" si="0" ref="F21:F29">D21*E21</f>
        <v>0</v>
      </c>
    </row>
    <row r="22" spans="1:6" ht="84">
      <c r="A22" s="18">
        <v>3</v>
      </c>
      <c r="B22" s="22" t="s">
        <v>179</v>
      </c>
      <c r="C22" s="28" t="s">
        <v>15</v>
      </c>
      <c r="D22" s="20">
        <v>3</v>
      </c>
      <c r="E22" s="20"/>
      <c r="F22" s="20">
        <f t="shared" si="0"/>
        <v>0</v>
      </c>
    </row>
    <row r="23" spans="1:6" ht="36">
      <c r="A23" s="18">
        <v>4</v>
      </c>
      <c r="B23" s="21" t="s">
        <v>175</v>
      </c>
      <c r="C23" s="28" t="s">
        <v>57</v>
      </c>
      <c r="D23" s="20">
        <v>3</v>
      </c>
      <c r="E23" s="20"/>
      <c r="F23" s="20">
        <f t="shared" si="0"/>
        <v>0</v>
      </c>
    </row>
    <row r="24" spans="1:6" ht="36">
      <c r="A24" s="18">
        <v>5</v>
      </c>
      <c r="B24" s="21" t="s">
        <v>58</v>
      </c>
      <c r="C24" s="28" t="s">
        <v>59</v>
      </c>
      <c r="D24" s="20">
        <v>1</v>
      </c>
      <c r="E24" s="20"/>
      <c r="F24" s="20">
        <f t="shared" si="0"/>
        <v>0</v>
      </c>
    </row>
    <row r="25" spans="1:6" ht="48">
      <c r="A25" s="18">
        <v>6</v>
      </c>
      <c r="B25" s="21" t="s">
        <v>60</v>
      </c>
      <c r="C25" s="28" t="s">
        <v>13</v>
      </c>
      <c r="D25" s="20">
        <v>1</v>
      </c>
      <c r="E25" s="20"/>
      <c r="F25" s="20">
        <f t="shared" si="0"/>
        <v>0</v>
      </c>
    </row>
    <row r="26" spans="1:6" ht="12.75">
      <c r="A26" s="18">
        <v>7</v>
      </c>
      <c r="B26" s="21" t="s">
        <v>306</v>
      </c>
      <c r="C26" s="28" t="s">
        <v>309</v>
      </c>
      <c r="D26" s="20"/>
      <c r="E26" s="20"/>
      <c r="F26" s="20">
        <f t="shared" si="0"/>
        <v>0</v>
      </c>
    </row>
    <row r="27" spans="1:6" ht="24">
      <c r="A27" s="18">
        <v>8</v>
      </c>
      <c r="B27" s="21" t="s">
        <v>307</v>
      </c>
      <c r="C27" s="28" t="s">
        <v>310</v>
      </c>
      <c r="D27" s="20">
        <v>3</v>
      </c>
      <c r="E27" s="20"/>
      <c r="F27" s="20">
        <f t="shared" si="0"/>
        <v>0</v>
      </c>
    </row>
    <row r="28" spans="1:6" ht="36">
      <c r="A28" s="18">
        <v>9</v>
      </c>
      <c r="B28" s="21" t="s">
        <v>308</v>
      </c>
      <c r="C28" s="28" t="s">
        <v>311</v>
      </c>
      <c r="D28" s="20">
        <v>8</v>
      </c>
      <c r="E28" s="20"/>
      <c r="F28" s="20">
        <f t="shared" si="0"/>
        <v>0</v>
      </c>
    </row>
    <row r="29" spans="1:6" ht="12.75">
      <c r="A29" s="18">
        <v>10</v>
      </c>
      <c r="B29" s="21" t="s">
        <v>305</v>
      </c>
      <c r="C29" s="28"/>
      <c r="D29" s="20">
        <v>132</v>
      </c>
      <c r="E29" s="20"/>
      <c r="F29" s="20">
        <f t="shared" si="0"/>
        <v>0</v>
      </c>
    </row>
    <row r="30" spans="1:6" s="11" customFormat="1" ht="12.75">
      <c r="A30" s="23"/>
      <c r="B30" s="24" t="s">
        <v>220</v>
      </c>
      <c r="C30" s="29"/>
      <c r="D30" s="26"/>
      <c r="E30" s="26"/>
      <c r="F30" s="26">
        <f>SUM(F20:F29)</f>
        <v>0</v>
      </c>
    </row>
    <row r="31" spans="2:6" ht="12.75">
      <c r="B31" s="15"/>
      <c r="D31" s="3"/>
      <c r="E31" s="3"/>
      <c r="F31" s="3"/>
    </row>
    <row r="32" spans="1:6" ht="12.75">
      <c r="A32" s="23" t="s">
        <v>224</v>
      </c>
      <c r="B32" s="24" t="s">
        <v>61</v>
      </c>
      <c r="C32" s="28"/>
      <c r="D32" s="20"/>
      <c r="E32" s="20"/>
      <c r="F32" s="20"/>
    </row>
    <row r="33" spans="1:6" ht="72">
      <c r="A33" s="18">
        <v>1</v>
      </c>
      <c r="B33" s="21" t="s">
        <v>47</v>
      </c>
      <c r="C33" s="28" t="s">
        <v>48</v>
      </c>
      <c r="D33" s="20">
        <v>1</v>
      </c>
      <c r="E33" s="20"/>
      <c r="F33" s="20">
        <f>D33*E33</f>
        <v>0</v>
      </c>
    </row>
    <row r="34" spans="1:6" ht="48">
      <c r="A34" s="18">
        <v>2</v>
      </c>
      <c r="B34" s="21" t="s">
        <v>312</v>
      </c>
      <c r="C34" s="28" t="s">
        <v>311</v>
      </c>
      <c r="D34" s="20">
        <v>1</v>
      </c>
      <c r="E34" s="20"/>
      <c r="F34" s="20">
        <f>D34*E34</f>
        <v>0</v>
      </c>
    </row>
    <row r="35" spans="1:6" ht="36">
      <c r="A35" s="18">
        <v>3</v>
      </c>
      <c r="B35" s="21" t="s">
        <v>313</v>
      </c>
      <c r="C35" s="28" t="s">
        <v>311</v>
      </c>
      <c r="D35" s="20">
        <v>1</v>
      </c>
      <c r="E35" s="20"/>
      <c r="F35" s="20">
        <f>D35*E35</f>
        <v>0</v>
      </c>
    </row>
    <row r="36" spans="1:6" s="11" customFormat="1" ht="12.75">
      <c r="A36" s="23"/>
      <c r="B36" s="24" t="s">
        <v>221</v>
      </c>
      <c r="C36" s="29"/>
      <c r="D36" s="26"/>
      <c r="E36" s="26"/>
      <c r="F36" s="26">
        <f>SUM(F33:F35)</f>
        <v>0</v>
      </c>
    </row>
    <row r="37" spans="2:6" ht="12.75">
      <c r="B37" s="15"/>
      <c r="D37" s="3"/>
      <c r="E37" s="3"/>
      <c r="F37" s="3"/>
    </row>
    <row r="38" spans="1:6" ht="12.75">
      <c r="A38" s="23" t="s">
        <v>225</v>
      </c>
      <c r="B38" s="24" t="s">
        <v>64</v>
      </c>
      <c r="C38" s="28"/>
      <c r="D38" s="20"/>
      <c r="E38" s="20"/>
      <c r="F38" s="20"/>
    </row>
    <row r="39" spans="1:6" ht="36">
      <c r="A39" s="18">
        <v>1</v>
      </c>
      <c r="B39" s="21" t="s">
        <v>62</v>
      </c>
      <c r="C39" s="28" t="s">
        <v>63</v>
      </c>
      <c r="D39" s="20">
        <v>5</v>
      </c>
      <c r="E39" s="20"/>
      <c r="F39" s="20">
        <f>D39*E39</f>
        <v>0</v>
      </c>
    </row>
    <row r="40" spans="1:6" s="11" customFormat="1" ht="24">
      <c r="A40" s="23"/>
      <c r="B40" s="24" t="s">
        <v>222</v>
      </c>
      <c r="C40" s="29"/>
      <c r="D40" s="26"/>
      <c r="E40" s="26"/>
      <c r="F40" s="26">
        <f>SUM(F39:F39)</f>
        <v>0</v>
      </c>
    </row>
    <row r="41" spans="2:6" ht="12.75">
      <c r="B41" s="15"/>
      <c r="D41" s="3"/>
      <c r="E41" s="3"/>
      <c r="F41" s="3"/>
    </row>
    <row r="42" spans="1:6" ht="12.75">
      <c r="A42" s="23" t="s">
        <v>226</v>
      </c>
      <c r="B42" s="24" t="s">
        <v>65</v>
      </c>
      <c r="C42" s="28"/>
      <c r="D42" s="20"/>
      <c r="E42" s="20"/>
      <c r="F42" s="20"/>
    </row>
    <row r="43" spans="1:6" ht="48">
      <c r="A43" s="18">
        <v>1</v>
      </c>
      <c r="B43" s="21" t="s">
        <v>66</v>
      </c>
      <c r="C43" s="28" t="s">
        <v>46</v>
      </c>
      <c r="D43" s="20">
        <v>4</v>
      </c>
      <c r="E43" s="20"/>
      <c r="F43" s="20"/>
    </row>
    <row r="44" spans="1:6" ht="84">
      <c r="A44" s="18">
        <v>2</v>
      </c>
      <c r="B44" s="21" t="s">
        <v>176</v>
      </c>
      <c r="C44" s="28" t="s">
        <v>15</v>
      </c>
      <c r="D44" s="20">
        <v>9</v>
      </c>
      <c r="E44" s="20"/>
      <c r="F44" s="20"/>
    </row>
    <row r="45" spans="1:6" ht="84">
      <c r="A45" s="18">
        <v>3</v>
      </c>
      <c r="B45" s="21" t="s">
        <v>180</v>
      </c>
      <c r="C45" s="28" t="s">
        <v>67</v>
      </c>
      <c r="D45" s="20">
        <v>3</v>
      </c>
      <c r="E45" s="20"/>
      <c r="F45" s="20"/>
    </row>
    <row r="46" spans="1:6" ht="36">
      <c r="A46" s="18">
        <v>4</v>
      </c>
      <c r="B46" s="21" t="s">
        <v>175</v>
      </c>
      <c r="C46" s="28" t="s">
        <v>16</v>
      </c>
      <c r="D46" s="20">
        <v>21</v>
      </c>
      <c r="E46" s="20"/>
      <c r="F46" s="20"/>
    </row>
    <row r="47" spans="1:6" ht="84">
      <c r="A47" s="18">
        <v>5</v>
      </c>
      <c r="B47" s="21" t="s">
        <v>181</v>
      </c>
      <c r="C47" s="28" t="s">
        <v>17</v>
      </c>
      <c r="D47" s="20">
        <v>1</v>
      </c>
      <c r="E47" s="20"/>
      <c r="F47" s="20"/>
    </row>
    <row r="48" spans="1:6" ht="36">
      <c r="A48" s="18">
        <v>6</v>
      </c>
      <c r="B48" s="21" t="s">
        <v>182</v>
      </c>
      <c r="C48" s="28" t="s">
        <v>16</v>
      </c>
      <c r="D48" s="20">
        <v>1</v>
      </c>
      <c r="E48" s="20"/>
      <c r="F48" s="20"/>
    </row>
    <row r="49" spans="1:6" ht="84">
      <c r="A49" s="18">
        <v>7</v>
      </c>
      <c r="B49" s="31" t="s">
        <v>314</v>
      </c>
      <c r="C49" s="28" t="s">
        <v>315</v>
      </c>
      <c r="D49" s="20">
        <v>1</v>
      </c>
      <c r="E49" s="20"/>
      <c r="F49" s="20"/>
    </row>
    <row r="50" spans="1:6" ht="48">
      <c r="A50" s="18">
        <v>8</v>
      </c>
      <c r="B50" s="21" t="s">
        <v>69</v>
      </c>
      <c r="C50" s="28"/>
      <c r="D50" s="20">
        <v>1</v>
      </c>
      <c r="E50" s="20"/>
      <c r="F50" s="20"/>
    </row>
    <row r="51" spans="1:6" ht="24">
      <c r="A51" s="18">
        <v>9</v>
      </c>
      <c r="B51" s="21" t="s">
        <v>24</v>
      </c>
      <c r="C51" s="28" t="s">
        <v>25</v>
      </c>
      <c r="D51" s="20">
        <v>1</v>
      </c>
      <c r="E51" s="20"/>
      <c r="F51" s="20"/>
    </row>
    <row r="52" spans="1:6" s="11" customFormat="1" ht="12.75">
      <c r="A52" s="23"/>
      <c r="B52" s="24" t="s">
        <v>219</v>
      </c>
      <c r="C52" s="29"/>
      <c r="D52" s="26"/>
      <c r="E52" s="26"/>
      <c r="F52" s="26"/>
    </row>
    <row r="53" spans="2:6" ht="12.75">
      <c r="B53" s="15"/>
      <c r="D53" s="3"/>
      <c r="E53" s="3"/>
      <c r="F53" s="3"/>
    </row>
    <row r="54" spans="1:6" ht="12.75">
      <c r="A54" s="23" t="s">
        <v>227</v>
      </c>
      <c r="B54" s="24" t="s">
        <v>186</v>
      </c>
      <c r="C54" s="28"/>
      <c r="D54" s="20"/>
      <c r="E54" s="20"/>
      <c r="F54" s="20"/>
    </row>
    <row r="55" spans="1:6" ht="144">
      <c r="A55" s="18">
        <v>1</v>
      </c>
      <c r="B55" s="21" t="s">
        <v>70</v>
      </c>
      <c r="C55" s="28" t="s">
        <v>6</v>
      </c>
      <c r="D55" s="20">
        <v>1</v>
      </c>
      <c r="E55" s="20"/>
      <c r="F55" s="20">
        <f>D55*E55</f>
        <v>0</v>
      </c>
    </row>
    <row r="56" spans="1:6" ht="36">
      <c r="A56" s="18">
        <v>2</v>
      </c>
      <c r="B56" s="21" t="s">
        <v>71</v>
      </c>
      <c r="C56" s="28"/>
      <c r="D56" s="20">
        <v>2</v>
      </c>
      <c r="E56" s="20"/>
      <c r="F56" s="20">
        <f>D56*E56</f>
        <v>0</v>
      </c>
    </row>
    <row r="57" spans="1:6" ht="49.5">
      <c r="A57" s="18">
        <v>3</v>
      </c>
      <c r="B57" s="21" t="s">
        <v>203</v>
      </c>
      <c r="C57" s="28" t="s">
        <v>72</v>
      </c>
      <c r="D57" s="20">
        <v>1</v>
      </c>
      <c r="E57" s="20"/>
      <c r="F57" s="20">
        <f>D57*E57</f>
        <v>0</v>
      </c>
    </row>
    <row r="58" spans="1:6" ht="84">
      <c r="A58" s="18">
        <v>4</v>
      </c>
      <c r="B58" s="21" t="s">
        <v>73</v>
      </c>
      <c r="C58" s="28" t="s">
        <v>74</v>
      </c>
      <c r="D58" s="20">
        <v>1</v>
      </c>
      <c r="E58" s="20"/>
      <c r="F58" s="20">
        <f>D58*E58</f>
        <v>0</v>
      </c>
    </row>
    <row r="59" spans="1:6" ht="144">
      <c r="A59" s="18">
        <v>5</v>
      </c>
      <c r="B59" s="21" t="s">
        <v>75</v>
      </c>
      <c r="C59" s="28" t="s">
        <v>42</v>
      </c>
      <c r="D59" s="20">
        <v>1</v>
      </c>
      <c r="E59" s="20"/>
      <c r="F59" s="20">
        <f>D59*E59</f>
        <v>0</v>
      </c>
    </row>
    <row r="60" spans="1:6" ht="84">
      <c r="A60" s="18">
        <v>6</v>
      </c>
      <c r="B60" s="21" t="s">
        <v>76</v>
      </c>
      <c r="C60" s="28" t="s">
        <v>77</v>
      </c>
      <c r="D60" s="20">
        <v>1</v>
      </c>
      <c r="E60" s="20"/>
      <c r="F60" s="20">
        <f>D60*E60</f>
        <v>0</v>
      </c>
    </row>
    <row r="61" spans="1:6" s="11" customFormat="1" ht="12.75">
      <c r="A61" s="23"/>
      <c r="B61" s="24" t="s">
        <v>218</v>
      </c>
      <c r="C61" s="29"/>
      <c r="D61" s="26"/>
      <c r="E61" s="26"/>
      <c r="F61" s="26">
        <f>SUM(F55:F60)</f>
        <v>0</v>
      </c>
    </row>
    <row r="62" spans="2:6" ht="12.75">
      <c r="B62" s="15"/>
      <c r="D62" s="3"/>
      <c r="E62" s="3"/>
      <c r="F62" s="3"/>
    </row>
    <row r="63" spans="1:6" ht="12.75">
      <c r="A63" s="23" t="s">
        <v>228</v>
      </c>
      <c r="B63" s="24" t="s">
        <v>187</v>
      </c>
      <c r="C63" s="28"/>
      <c r="D63" s="20"/>
      <c r="E63" s="20"/>
      <c r="F63" s="20"/>
    </row>
    <row r="64" spans="1:6" ht="84">
      <c r="A64" s="18">
        <v>1</v>
      </c>
      <c r="B64" s="21" t="s">
        <v>176</v>
      </c>
      <c r="C64" s="28" t="s">
        <v>15</v>
      </c>
      <c r="D64" s="20">
        <v>9</v>
      </c>
      <c r="E64" s="20"/>
      <c r="F64" s="20">
        <f>D64*E64</f>
        <v>0</v>
      </c>
    </row>
    <row r="65" spans="1:6" ht="36">
      <c r="A65" s="18">
        <v>2</v>
      </c>
      <c r="B65" s="21" t="s">
        <v>175</v>
      </c>
      <c r="C65" s="28" t="s">
        <v>16</v>
      </c>
      <c r="D65" s="20">
        <v>18</v>
      </c>
      <c r="E65" s="20"/>
      <c r="F65" s="20">
        <f aca="true" t="shared" si="1" ref="F65:F75">D65*E65</f>
        <v>0</v>
      </c>
    </row>
    <row r="66" spans="1:6" ht="96">
      <c r="A66" s="18">
        <v>3</v>
      </c>
      <c r="B66" s="21" t="s">
        <v>183</v>
      </c>
      <c r="C66" s="28" t="s">
        <v>17</v>
      </c>
      <c r="D66" s="20">
        <v>1</v>
      </c>
      <c r="E66" s="20"/>
      <c r="F66" s="20">
        <f t="shared" si="1"/>
        <v>0</v>
      </c>
    </row>
    <row r="67" spans="1:6" ht="36">
      <c r="A67" s="18">
        <v>4</v>
      </c>
      <c r="B67" s="21" t="s">
        <v>182</v>
      </c>
      <c r="C67" s="28" t="s">
        <v>16</v>
      </c>
      <c r="D67" s="20">
        <v>1</v>
      </c>
      <c r="E67" s="20"/>
      <c r="F67" s="20">
        <f t="shared" si="1"/>
        <v>0</v>
      </c>
    </row>
    <row r="68" spans="1:6" ht="216">
      <c r="A68" s="18">
        <v>5</v>
      </c>
      <c r="B68" s="21" t="s">
        <v>78</v>
      </c>
      <c r="C68" s="28" t="s">
        <v>79</v>
      </c>
      <c r="D68" s="20">
        <v>1</v>
      </c>
      <c r="E68" s="20"/>
      <c r="F68" s="20">
        <f t="shared" si="1"/>
        <v>0</v>
      </c>
    </row>
    <row r="69" spans="1:6" ht="48">
      <c r="A69" s="18">
        <v>6</v>
      </c>
      <c r="B69" s="21" t="s">
        <v>80</v>
      </c>
      <c r="C69" s="28" t="s">
        <v>46</v>
      </c>
      <c r="D69" s="20">
        <v>4</v>
      </c>
      <c r="E69" s="20"/>
      <c r="F69" s="20">
        <f t="shared" si="1"/>
        <v>0</v>
      </c>
    </row>
    <row r="70" spans="1:6" ht="48">
      <c r="A70" s="18">
        <v>7</v>
      </c>
      <c r="B70" s="21" t="s">
        <v>81</v>
      </c>
      <c r="C70" s="28" t="s">
        <v>82</v>
      </c>
      <c r="D70" s="20">
        <v>1</v>
      </c>
      <c r="E70" s="20"/>
      <c r="F70" s="20">
        <f t="shared" si="1"/>
        <v>0</v>
      </c>
    </row>
    <row r="71" spans="1:6" ht="84">
      <c r="A71" s="18">
        <v>8</v>
      </c>
      <c r="B71" s="21" t="s">
        <v>314</v>
      </c>
      <c r="C71" s="28" t="s">
        <v>315</v>
      </c>
      <c r="D71" s="20">
        <v>1</v>
      </c>
      <c r="E71" s="20"/>
      <c r="F71" s="20">
        <f t="shared" si="1"/>
        <v>0</v>
      </c>
    </row>
    <row r="72" spans="1:6" ht="12.75">
      <c r="A72" s="18">
        <v>9</v>
      </c>
      <c r="B72" s="32" t="s">
        <v>20</v>
      </c>
      <c r="C72" s="28" t="s">
        <v>21</v>
      </c>
      <c r="D72" s="20">
        <v>1</v>
      </c>
      <c r="E72" s="20"/>
      <c r="F72" s="20">
        <f t="shared" si="1"/>
        <v>0</v>
      </c>
    </row>
    <row r="73" spans="1:6" ht="12.75">
      <c r="A73" s="18">
        <v>10</v>
      </c>
      <c r="B73" s="21" t="s">
        <v>18</v>
      </c>
      <c r="C73" s="28" t="s">
        <v>19</v>
      </c>
      <c r="D73" s="20">
        <v>2</v>
      </c>
      <c r="E73" s="20"/>
      <c r="F73" s="20">
        <f t="shared" si="1"/>
        <v>0</v>
      </c>
    </row>
    <row r="74" spans="1:6" ht="12.75">
      <c r="A74" s="18">
        <v>11</v>
      </c>
      <c r="B74" s="21" t="s">
        <v>83</v>
      </c>
      <c r="C74" s="28" t="s">
        <v>19</v>
      </c>
      <c r="D74" s="20">
        <v>2</v>
      </c>
      <c r="E74" s="20"/>
      <c r="F74" s="20">
        <f t="shared" si="1"/>
        <v>0</v>
      </c>
    </row>
    <row r="75" spans="1:6" ht="24">
      <c r="A75" s="18">
        <v>12</v>
      </c>
      <c r="B75" s="21" t="s">
        <v>24</v>
      </c>
      <c r="C75" s="28" t="s">
        <v>25</v>
      </c>
      <c r="D75" s="20">
        <v>1</v>
      </c>
      <c r="E75" s="20"/>
      <c r="F75" s="20">
        <f t="shared" si="1"/>
        <v>0</v>
      </c>
    </row>
    <row r="76" spans="1:6" s="11" customFormat="1" ht="12.75">
      <c r="A76" s="23"/>
      <c r="B76" s="24" t="s">
        <v>217</v>
      </c>
      <c r="C76" s="29"/>
      <c r="D76" s="26"/>
      <c r="E76" s="26"/>
      <c r="F76" s="26">
        <f>SUM(F64:F75)</f>
        <v>0</v>
      </c>
    </row>
    <row r="77" spans="2:6" ht="12.75">
      <c r="B77" s="15"/>
      <c r="D77" s="3"/>
      <c r="E77" s="3"/>
      <c r="F77" s="3"/>
    </row>
    <row r="78" spans="1:6" ht="12.75">
      <c r="A78" s="23" t="s">
        <v>229</v>
      </c>
      <c r="B78" s="24" t="s">
        <v>188</v>
      </c>
      <c r="C78" s="28"/>
      <c r="D78" s="20"/>
      <c r="E78" s="20"/>
      <c r="F78" s="20"/>
    </row>
    <row r="79" spans="1:6" ht="84">
      <c r="A79" s="18">
        <v>1</v>
      </c>
      <c r="B79" s="21" t="s">
        <v>176</v>
      </c>
      <c r="C79" s="28" t="s">
        <v>15</v>
      </c>
      <c r="D79" s="20">
        <v>9</v>
      </c>
      <c r="E79" s="20"/>
      <c r="F79" s="20">
        <f>D79*E79</f>
        <v>0</v>
      </c>
    </row>
    <row r="80" spans="1:6" ht="84">
      <c r="A80" s="18">
        <v>2</v>
      </c>
      <c r="B80" s="21" t="s">
        <v>180</v>
      </c>
      <c r="C80" s="28" t="s">
        <v>67</v>
      </c>
      <c r="D80" s="20">
        <v>3</v>
      </c>
      <c r="E80" s="20"/>
      <c r="F80" s="20">
        <f aca="true" t="shared" si="2" ref="F80:F90">D80*E80</f>
        <v>0</v>
      </c>
    </row>
    <row r="81" spans="1:6" ht="36">
      <c r="A81" s="18">
        <v>3</v>
      </c>
      <c r="B81" s="21" t="s">
        <v>175</v>
      </c>
      <c r="C81" s="28" t="s">
        <v>16</v>
      </c>
      <c r="D81" s="20">
        <v>21</v>
      </c>
      <c r="E81" s="20"/>
      <c r="F81" s="20">
        <f t="shared" si="2"/>
        <v>0</v>
      </c>
    </row>
    <row r="82" spans="1:6" ht="96">
      <c r="A82" s="18">
        <v>4</v>
      </c>
      <c r="B82" s="21" t="s">
        <v>183</v>
      </c>
      <c r="C82" s="28" t="s">
        <v>17</v>
      </c>
      <c r="D82" s="20">
        <v>1</v>
      </c>
      <c r="E82" s="20"/>
      <c r="F82" s="20">
        <f t="shared" si="2"/>
        <v>0</v>
      </c>
    </row>
    <row r="83" spans="1:6" ht="24">
      <c r="A83" s="18">
        <v>5</v>
      </c>
      <c r="B83" s="21" t="s">
        <v>68</v>
      </c>
      <c r="C83" s="28" t="s">
        <v>16</v>
      </c>
      <c r="D83" s="20">
        <v>1</v>
      </c>
      <c r="E83" s="20"/>
      <c r="F83" s="20">
        <f t="shared" si="2"/>
        <v>0</v>
      </c>
    </row>
    <row r="84" spans="1:6" ht="60">
      <c r="A84" s="18">
        <v>6</v>
      </c>
      <c r="B84" s="21" t="s">
        <v>84</v>
      </c>
      <c r="C84" s="28" t="s">
        <v>85</v>
      </c>
      <c r="D84" s="20">
        <v>4</v>
      </c>
      <c r="E84" s="20"/>
      <c r="F84" s="20">
        <f t="shared" si="2"/>
        <v>0</v>
      </c>
    </row>
    <row r="85" spans="1:6" ht="48">
      <c r="A85" s="18">
        <v>7</v>
      </c>
      <c r="B85" s="21" t="s">
        <v>86</v>
      </c>
      <c r="C85" s="28"/>
      <c r="D85" s="20">
        <v>1</v>
      </c>
      <c r="E85" s="20"/>
      <c r="F85" s="20">
        <f t="shared" si="2"/>
        <v>0</v>
      </c>
    </row>
    <row r="86" spans="1:6" ht="84">
      <c r="A86" s="18">
        <v>8</v>
      </c>
      <c r="B86" s="31" t="s">
        <v>314</v>
      </c>
      <c r="C86" s="28" t="s">
        <v>315</v>
      </c>
      <c r="D86" s="20">
        <v>1</v>
      </c>
      <c r="E86" s="20"/>
      <c r="F86" s="20">
        <f t="shared" si="2"/>
        <v>0</v>
      </c>
    </row>
    <row r="87" spans="1:6" ht="48">
      <c r="A87" s="18">
        <v>9</v>
      </c>
      <c r="B87" s="21" t="s">
        <v>50</v>
      </c>
      <c r="C87" s="28" t="s">
        <v>87</v>
      </c>
      <c r="D87" s="20">
        <v>2</v>
      </c>
      <c r="E87" s="20"/>
      <c r="F87" s="20">
        <f t="shared" si="2"/>
        <v>0</v>
      </c>
    </row>
    <row r="88" spans="1:6" ht="12.75">
      <c r="A88" s="18">
        <v>10</v>
      </c>
      <c r="B88" s="21" t="s">
        <v>18</v>
      </c>
      <c r="C88" s="28" t="s">
        <v>19</v>
      </c>
      <c r="D88" s="20">
        <v>2</v>
      </c>
      <c r="E88" s="20"/>
      <c r="F88" s="20">
        <f t="shared" si="2"/>
        <v>0</v>
      </c>
    </row>
    <row r="89" spans="1:6" ht="12.75">
      <c r="A89" s="18">
        <v>11</v>
      </c>
      <c r="B89" s="21" t="s">
        <v>83</v>
      </c>
      <c r="C89" s="28" t="s">
        <v>19</v>
      </c>
      <c r="D89" s="20">
        <v>2</v>
      </c>
      <c r="E89" s="20"/>
      <c r="F89" s="20">
        <f t="shared" si="2"/>
        <v>0</v>
      </c>
    </row>
    <row r="90" spans="1:6" ht="24">
      <c r="A90" s="18">
        <v>12</v>
      </c>
      <c r="B90" s="21" t="s">
        <v>24</v>
      </c>
      <c r="C90" s="28" t="s">
        <v>25</v>
      </c>
      <c r="D90" s="20">
        <v>1</v>
      </c>
      <c r="E90" s="20"/>
      <c r="F90" s="20">
        <f t="shared" si="2"/>
        <v>0</v>
      </c>
    </row>
    <row r="91" spans="1:6" s="11" customFormat="1" ht="12.75">
      <c r="A91" s="23"/>
      <c r="B91" s="24" t="s">
        <v>216</v>
      </c>
      <c r="C91" s="29"/>
      <c r="D91" s="26"/>
      <c r="E91" s="26"/>
      <c r="F91" s="26">
        <f>SUM(F79:F90)</f>
        <v>0</v>
      </c>
    </row>
    <row r="92" spans="2:6" ht="12.75">
      <c r="B92" s="15"/>
      <c r="D92" s="3"/>
      <c r="E92" s="3"/>
      <c r="F92" s="3"/>
    </row>
    <row r="93" spans="1:6" ht="12.75">
      <c r="A93" s="23" t="s">
        <v>230</v>
      </c>
      <c r="B93" s="24" t="s">
        <v>189</v>
      </c>
      <c r="C93" s="28"/>
      <c r="D93" s="20"/>
      <c r="E93" s="20"/>
      <c r="F93" s="20"/>
    </row>
    <row r="94" spans="1:6" ht="84">
      <c r="A94" s="18">
        <v>1</v>
      </c>
      <c r="B94" s="21" t="s">
        <v>176</v>
      </c>
      <c r="C94" s="28" t="s">
        <v>88</v>
      </c>
      <c r="D94" s="20">
        <v>9</v>
      </c>
      <c r="E94" s="20"/>
      <c r="F94" s="20">
        <f>D94*E94</f>
        <v>0</v>
      </c>
    </row>
    <row r="95" spans="1:6" ht="36">
      <c r="A95" s="18">
        <v>2</v>
      </c>
      <c r="B95" s="21" t="s">
        <v>175</v>
      </c>
      <c r="C95" s="28" t="s">
        <v>89</v>
      </c>
      <c r="D95" s="20">
        <v>18</v>
      </c>
      <c r="E95" s="20"/>
      <c r="F95" s="20">
        <f aca="true" t="shared" si="3" ref="F95:F105">D95*E95</f>
        <v>0</v>
      </c>
    </row>
    <row r="96" spans="1:6" ht="96">
      <c r="A96" s="18">
        <v>3</v>
      </c>
      <c r="B96" s="21" t="s">
        <v>183</v>
      </c>
      <c r="C96" s="28" t="s">
        <v>17</v>
      </c>
      <c r="D96" s="20">
        <v>1</v>
      </c>
      <c r="E96" s="20"/>
      <c r="F96" s="20">
        <f t="shared" si="3"/>
        <v>0</v>
      </c>
    </row>
    <row r="97" spans="1:6" ht="36">
      <c r="A97" s="18">
        <v>4</v>
      </c>
      <c r="B97" s="21" t="s">
        <v>182</v>
      </c>
      <c r="C97" s="28" t="s">
        <v>16</v>
      </c>
      <c r="D97" s="20">
        <v>1</v>
      </c>
      <c r="E97" s="20"/>
      <c r="F97" s="20">
        <f t="shared" si="3"/>
        <v>0</v>
      </c>
    </row>
    <row r="98" spans="1:6" ht="60">
      <c r="A98" s="18">
        <v>5</v>
      </c>
      <c r="B98" s="21" t="s">
        <v>90</v>
      </c>
      <c r="C98" s="28" t="s">
        <v>91</v>
      </c>
      <c r="D98" s="20">
        <v>3</v>
      </c>
      <c r="E98" s="20"/>
      <c r="F98" s="20">
        <f t="shared" si="3"/>
        <v>0</v>
      </c>
    </row>
    <row r="99" spans="1:6" ht="84">
      <c r="A99" s="18">
        <v>6</v>
      </c>
      <c r="B99" s="21" t="s">
        <v>73</v>
      </c>
      <c r="C99" s="28" t="s">
        <v>74</v>
      </c>
      <c r="D99" s="20">
        <v>1</v>
      </c>
      <c r="E99" s="20"/>
      <c r="F99" s="20">
        <f t="shared" si="3"/>
        <v>0</v>
      </c>
    </row>
    <row r="100" spans="1:6" ht="48">
      <c r="A100" s="18">
        <v>7</v>
      </c>
      <c r="B100" s="21" t="s">
        <v>92</v>
      </c>
      <c r="C100" s="28" t="s">
        <v>93</v>
      </c>
      <c r="D100" s="20">
        <v>2</v>
      </c>
      <c r="E100" s="20"/>
      <c r="F100" s="20">
        <f t="shared" si="3"/>
        <v>0</v>
      </c>
    </row>
    <row r="101" spans="1:6" ht="48">
      <c r="A101" s="18">
        <v>8</v>
      </c>
      <c r="B101" s="21" t="s">
        <v>92</v>
      </c>
      <c r="C101" s="28" t="s">
        <v>94</v>
      </c>
      <c r="D101" s="20">
        <v>1</v>
      </c>
      <c r="E101" s="20"/>
      <c r="F101" s="20">
        <f t="shared" si="3"/>
        <v>0</v>
      </c>
    </row>
    <row r="102" spans="1:6" ht="24">
      <c r="A102" s="18">
        <v>9</v>
      </c>
      <c r="B102" s="21" t="s">
        <v>95</v>
      </c>
      <c r="C102" s="28" t="s">
        <v>96</v>
      </c>
      <c r="D102" s="20">
        <v>18</v>
      </c>
      <c r="E102" s="20"/>
      <c r="F102" s="20">
        <f t="shared" si="3"/>
        <v>0</v>
      </c>
    </row>
    <row r="103" spans="1:6" ht="12.75">
      <c r="A103" s="18">
        <v>10</v>
      </c>
      <c r="B103" s="21" t="s">
        <v>18</v>
      </c>
      <c r="C103" s="28" t="s">
        <v>19</v>
      </c>
      <c r="D103" s="20">
        <v>2</v>
      </c>
      <c r="E103" s="20"/>
      <c r="F103" s="20">
        <f t="shared" si="3"/>
        <v>0</v>
      </c>
    </row>
    <row r="104" spans="1:6" ht="12.75">
      <c r="A104" s="18">
        <v>11</v>
      </c>
      <c r="B104" s="21" t="s">
        <v>83</v>
      </c>
      <c r="C104" s="28" t="s">
        <v>19</v>
      </c>
      <c r="D104" s="20">
        <v>2</v>
      </c>
      <c r="E104" s="20"/>
      <c r="F104" s="20">
        <f t="shared" si="3"/>
        <v>0</v>
      </c>
    </row>
    <row r="105" spans="1:6" ht="24">
      <c r="A105" s="18">
        <v>12</v>
      </c>
      <c r="B105" s="21" t="s">
        <v>24</v>
      </c>
      <c r="C105" s="28" t="s">
        <v>25</v>
      </c>
      <c r="D105" s="20">
        <v>1</v>
      </c>
      <c r="E105" s="20"/>
      <c r="F105" s="20">
        <f t="shared" si="3"/>
        <v>0</v>
      </c>
    </row>
    <row r="106" spans="1:6" s="11" customFormat="1" ht="12.75">
      <c r="A106" s="23"/>
      <c r="B106" s="24" t="s">
        <v>215</v>
      </c>
      <c r="C106" s="29"/>
      <c r="D106" s="26"/>
      <c r="E106" s="26"/>
      <c r="F106" s="26">
        <f>SUM(F94:F105)</f>
        <v>0</v>
      </c>
    </row>
    <row r="107" spans="2:6" ht="12.75">
      <c r="B107" s="15"/>
      <c r="D107" s="3"/>
      <c r="E107" s="3"/>
      <c r="F107" s="3"/>
    </row>
    <row r="108" spans="1:6" ht="12.75">
      <c r="A108" s="23" t="s">
        <v>231</v>
      </c>
      <c r="B108" s="24" t="s">
        <v>190</v>
      </c>
      <c r="C108" s="28"/>
      <c r="D108" s="20"/>
      <c r="E108" s="20"/>
      <c r="F108" s="20"/>
    </row>
    <row r="109" spans="1:6" ht="84">
      <c r="A109" s="18">
        <v>1</v>
      </c>
      <c r="B109" s="21" t="s">
        <v>176</v>
      </c>
      <c r="C109" s="28" t="s">
        <v>88</v>
      </c>
      <c r="D109" s="20">
        <v>5</v>
      </c>
      <c r="E109" s="20"/>
      <c r="F109" s="20">
        <f>D109*E109</f>
        <v>0</v>
      </c>
    </row>
    <row r="110" spans="1:6" ht="84">
      <c r="A110" s="18">
        <v>2</v>
      </c>
      <c r="B110" s="21" t="s">
        <v>204</v>
      </c>
      <c r="C110" s="28" t="s">
        <v>97</v>
      </c>
      <c r="D110" s="20">
        <v>1</v>
      </c>
      <c r="E110" s="20"/>
      <c r="F110" s="20">
        <f aca="true" t="shared" si="4" ref="F110:F119">D110*E110</f>
        <v>0</v>
      </c>
    </row>
    <row r="111" spans="1:6" ht="36">
      <c r="A111" s="18">
        <v>3</v>
      </c>
      <c r="B111" s="21" t="s">
        <v>175</v>
      </c>
      <c r="C111" s="28" t="s">
        <v>89</v>
      </c>
      <c r="D111" s="20">
        <v>14</v>
      </c>
      <c r="E111" s="20"/>
      <c r="F111" s="20">
        <f t="shared" si="4"/>
        <v>0</v>
      </c>
    </row>
    <row r="112" spans="1:6" ht="96">
      <c r="A112" s="18">
        <v>4</v>
      </c>
      <c r="B112" s="21" t="s">
        <v>183</v>
      </c>
      <c r="C112" s="28" t="s">
        <v>17</v>
      </c>
      <c r="D112" s="20">
        <v>1</v>
      </c>
      <c r="E112" s="20"/>
      <c r="F112" s="20">
        <f t="shared" si="4"/>
        <v>0</v>
      </c>
    </row>
    <row r="113" spans="1:6" ht="36">
      <c r="A113" s="18">
        <v>5</v>
      </c>
      <c r="B113" s="21" t="s">
        <v>182</v>
      </c>
      <c r="C113" s="28" t="s">
        <v>16</v>
      </c>
      <c r="D113" s="20">
        <v>1</v>
      </c>
      <c r="E113" s="20"/>
      <c r="F113" s="20">
        <f t="shared" si="4"/>
        <v>0</v>
      </c>
    </row>
    <row r="114" spans="1:6" ht="72">
      <c r="A114" s="18">
        <v>6</v>
      </c>
      <c r="B114" s="21" t="s">
        <v>98</v>
      </c>
      <c r="C114" s="28" t="s">
        <v>85</v>
      </c>
      <c r="D114" s="20">
        <v>3</v>
      </c>
      <c r="E114" s="20"/>
      <c r="F114" s="20">
        <f t="shared" si="4"/>
        <v>0</v>
      </c>
    </row>
    <row r="115" spans="1:6" ht="48">
      <c r="A115" s="18">
        <v>7</v>
      </c>
      <c r="B115" s="21" t="s">
        <v>50</v>
      </c>
      <c r="C115" s="28" t="s">
        <v>87</v>
      </c>
      <c r="D115" s="20">
        <v>2</v>
      </c>
      <c r="E115" s="20"/>
      <c r="F115" s="20">
        <f t="shared" si="4"/>
        <v>0</v>
      </c>
    </row>
    <row r="116" spans="1:6" ht="84">
      <c r="A116" s="18">
        <v>8</v>
      </c>
      <c r="B116" s="21" t="s">
        <v>73</v>
      </c>
      <c r="C116" s="28" t="s">
        <v>74</v>
      </c>
      <c r="D116" s="20">
        <v>1</v>
      </c>
      <c r="E116" s="20"/>
      <c r="F116" s="20">
        <f t="shared" si="4"/>
        <v>0</v>
      </c>
    </row>
    <row r="117" spans="1:6" ht="12.75">
      <c r="A117" s="18">
        <v>9</v>
      </c>
      <c r="B117" s="21" t="s">
        <v>18</v>
      </c>
      <c r="C117" s="28" t="s">
        <v>19</v>
      </c>
      <c r="D117" s="20">
        <v>1</v>
      </c>
      <c r="E117" s="20"/>
      <c r="F117" s="20">
        <f t="shared" si="4"/>
        <v>0</v>
      </c>
    </row>
    <row r="118" spans="1:6" ht="12.75">
      <c r="A118" s="18">
        <v>10</v>
      </c>
      <c r="B118" s="21" t="s">
        <v>83</v>
      </c>
      <c r="C118" s="28" t="s">
        <v>19</v>
      </c>
      <c r="D118" s="20">
        <v>1</v>
      </c>
      <c r="E118" s="20"/>
      <c r="F118" s="20">
        <f t="shared" si="4"/>
        <v>0</v>
      </c>
    </row>
    <row r="119" spans="1:6" ht="24">
      <c r="A119" s="18">
        <v>11</v>
      </c>
      <c r="B119" s="21" t="s">
        <v>24</v>
      </c>
      <c r="C119" s="28" t="s">
        <v>25</v>
      </c>
      <c r="D119" s="20">
        <v>1</v>
      </c>
      <c r="E119" s="20"/>
      <c r="F119" s="20">
        <f t="shared" si="4"/>
        <v>0</v>
      </c>
    </row>
    <row r="120" spans="1:6" s="11" customFormat="1" ht="12.75">
      <c r="A120" s="23"/>
      <c r="B120" s="24" t="s">
        <v>214</v>
      </c>
      <c r="C120" s="29"/>
      <c r="D120" s="26"/>
      <c r="E120" s="26"/>
      <c r="F120" s="26">
        <f>SUM(F109:F119)</f>
        <v>0</v>
      </c>
    </row>
    <row r="121" spans="2:6" ht="12.75">
      <c r="B121" s="15"/>
      <c r="D121" s="3"/>
      <c r="E121" s="3"/>
      <c r="F121" s="3"/>
    </row>
    <row r="122" spans="1:6" ht="12.75">
      <c r="A122" s="23" t="s">
        <v>232</v>
      </c>
      <c r="B122" s="24" t="s">
        <v>191</v>
      </c>
      <c r="C122" s="28"/>
      <c r="D122" s="20"/>
      <c r="E122" s="20"/>
      <c r="F122" s="20"/>
    </row>
    <row r="123" spans="1:6" ht="36">
      <c r="A123" s="18">
        <v>1</v>
      </c>
      <c r="B123" s="21" t="s">
        <v>33</v>
      </c>
      <c r="C123" s="28" t="s">
        <v>16</v>
      </c>
      <c r="D123" s="20">
        <v>14</v>
      </c>
      <c r="E123" s="20"/>
      <c r="F123" s="20">
        <f aca="true" t="shared" si="5" ref="F123:F134">D123*E123</f>
        <v>0</v>
      </c>
    </row>
    <row r="124" spans="1:6" ht="60">
      <c r="A124" s="18">
        <v>2</v>
      </c>
      <c r="B124" s="21" t="s">
        <v>99</v>
      </c>
      <c r="C124" s="28" t="s">
        <v>100</v>
      </c>
      <c r="D124" s="20">
        <v>2</v>
      </c>
      <c r="E124" s="20"/>
      <c r="F124" s="20">
        <f t="shared" si="5"/>
        <v>0</v>
      </c>
    </row>
    <row r="125" spans="1:6" ht="72">
      <c r="A125" s="18">
        <v>3</v>
      </c>
      <c r="B125" s="21" t="s">
        <v>26</v>
      </c>
      <c r="C125" s="28" t="s">
        <v>63</v>
      </c>
      <c r="D125" s="20">
        <v>10</v>
      </c>
      <c r="E125" s="20"/>
      <c r="F125" s="20">
        <f t="shared" si="5"/>
        <v>0</v>
      </c>
    </row>
    <row r="126" spans="1:6" ht="60">
      <c r="A126" s="18">
        <v>4</v>
      </c>
      <c r="B126" s="21" t="s">
        <v>101</v>
      </c>
      <c r="C126" s="28" t="s">
        <v>102</v>
      </c>
      <c r="D126" s="20">
        <v>1</v>
      </c>
      <c r="E126" s="20"/>
      <c r="F126" s="20">
        <f t="shared" si="5"/>
        <v>0</v>
      </c>
    </row>
    <row r="127" spans="1:6" ht="84">
      <c r="A127" s="18">
        <v>5</v>
      </c>
      <c r="B127" s="21" t="s">
        <v>103</v>
      </c>
      <c r="C127" s="28" t="s">
        <v>104</v>
      </c>
      <c r="D127" s="20">
        <v>2</v>
      </c>
      <c r="E127" s="20"/>
      <c r="F127" s="20">
        <f t="shared" si="5"/>
        <v>0</v>
      </c>
    </row>
    <row r="128" spans="1:6" ht="60">
      <c r="A128" s="18">
        <v>6</v>
      </c>
      <c r="B128" s="21" t="s">
        <v>105</v>
      </c>
      <c r="C128" s="28" t="s">
        <v>106</v>
      </c>
      <c r="D128" s="20">
        <v>2</v>
      </c>
      <c r="E128" s="20"/>
      <c r="F128" s="20">
        <f t="shared" si="5"/>
        <v>0</v>
      </c>
    </row>
    <row r="129" spans="1:6" ht="36">
      <c r="A129" s="18">
        <v>7</v>
      </c>
      <c r="B129" s="21" t="s">
        <v>56</v>
      </c>
      <c r="C129" s="28"/>
      <c r="D129" s="20">
        <v>2</v>
      </c>
      <c r="E129" s="20"/>
      <c r="F129" s="20">
        <f t="shared" si="5"/>
        <v>0</v>
      </c>
    </row>
    <row r="130" spans="1:6" ht="48">
      <c r="A130" s="18">
        <v>8</v>
      </c>
      <c r="B130" s="21" t="s">
        <v>50</v>
      </c>
      <c r="C130" s="28" t="s">
        <v>51</v>
      </c>
      <c r="D130" s="20">
        <v>1</v>
      </c>
      <c r="E130" s="20"/>
      <c r="F130" s="20">
        <f t="shared" si="5"/>
        <v>0</v>
      </c>
    </row>
    <row r="131" spans="1:6" ht="12.75">
      <c r="A131" s="18">
        <v>9</v>
      </c>
      <c r="B131" s="21" t="s">
        <v>184</v>
      </c>
      <c r="C131" s="28" t="s">
        <v>205</v>
      </c>
      <c r="D131" s="20">
        <v>1</v>
      </c>
      <c r="E131" s="20"/>
      <c r="F131" s="20">
        <f t="shared" si="5"/>
        <v>0</v>
      </c>
    </row>
    <row r="132" spans="1:6" ht="12.75">
      <c r="A132" s="18">
        <v>10</v>
      </c>
      <c r="B132" s="21" t="s">
        <v>185</v>
      </c>
      <c r="C132" s="28"/>
      <c r="D132" s="20">
        <v>1</v>
      </c>
      <c r="E132" s="20"/>
      <c r="F132" s="20">
        <f t="shared" si="5"/>
        <v>0</v>
      </c>
    </row>
    <row r="133" spans="1:6" ht="24">
      <c r="A133" s="18">
        <v>11</v>
      </c>
      <c r="B133" s="21" t="s">
        <v>24</v>
      </c>
      <c r="C133" s="28" t="s">
        <v>25</v>
      </c>
      <c r="D133" s="20">
        <v>1</v>
      </c>
      <c r="E133" s="20"/>
      <c r="F133" s="20">
        <f t="shared" si="5"/>
        <v>0</v>
      </c>
    </row>
    <row r="134" spans="1:6" ht="12.75">
      <c r="A134" s="18">
        <v>12</v>
      </c>
      <c r="B134" s="33" t="s">
        <v>107</v>
      </c>
      <c r="C134" s="28" t="s">
        <v>108</v>
      </c>
      <c r="D134" s="20">
        <v>1</v>
      </c>
      <c r="E134" s="20"/>
      <c r="F134" s="20">
        <f t="shared" si="5"/>
        <v>0</v>
      </c>
    </row>
    <row r="135" spans="1:6" s="11" customFormat="1" ht="12.75">
      <c r="A135" s="23"/>
      <c r="B135" s="34" t="s">
        <v>213</v>
      </c>
      <c r="C135" s="29"/>
      <c r="D135" s="26"/>
      <c r="E135" s="26"/>
      <c r="F135" s="26">
        <f>SUM(F123:F134)</f>
        <v>0</v>
      </c>
    </row>
    <row r="136" spans="2:6" ht="12.75">
      <c r="B136" s="15"/>
      <c r="D136" s="3"/>
      <c r="E136" s="3"/>
      <c r="F136" s="3"/>
    </row>
    <row r="137" spans="1:6" ht="12.75">
      <c r="A137" s="23" t="s">
        <v>233</v>
      </c>
      <c r="B137" s="24" t="s">
        <v>192</v>
      </c>
      <c r="C137" s="28"/>
      <c r="D137" s="20"/>
      <c r="E137" s="20"/>
      <c r="F137" s="20"/>
    </row>
    <row r="138" spans="1:6" ht="84">
      <c r="A138" s="18">
        <v>1</v>
      </c>
      <c r="B138" s="21" t="s">
        <v>109</v>
      </c>
      <c r="C138" s="28" t="s">
        <v>316</v>
      </c>
      <c r="D138" s="20">
        <v>2</v>
      </c>
      <c r="E138" s="20"/>
      <c r="F138" s="20">
        <f>D138*E138</f>
        <v>0</v>
      </c>
    </row>
    <row r="139" spans="1:6" ht="72">
      <c r="A139" s="18">
        <v>2</v>
      </c>
      <c r="B139" s="21" t="s">
        <v>206</v>
      </c>
      <c r="C139" s="28" t="s">
        <v>111</v>
      </c>
      <c r="D139" s="20">
        <v>1</v>
      </c>
      <c r="E139" s="20"/>
      <c r="F139" s="20">
        <f aca="true" t="shared" si="6" ref="F139:F146">D139*E139</f>
        <v>0</v>
      </c>
    </row>
    <row r="140" spans="1:6" ht="60">
      <c r="A140" s="18">
        <v>3</v>
      </c>
      <c r="B140" s="21" t="s">
        <v>112</v>
      </c>
      <c r="C140" s="28" t="s">
        <v>106</v>
      </c>
      <c r="D140" s="20">
        <v>1</v>
      </c>
      <c r="E140" s="20"/>
      <c r="F140" s="20">
        <f t="shared" si="6"/>
        <v>0</v>
      </c>
    </row>
    <row r="141" spans="1:6" ht="36">
      <c r="A141" s="18">
        <v>4</v>
      </c>
      <c r="B141" s="21" t="s">
        <v>113</v>
      </c>
      <c r="C141" s="28"/>
      <c r="D141" s="20">
        <v>1</v>
      </c>
      <c r="E141" s="20"/>
      <c r="F141" s="20">
        <f t="shared" si="6"/>
        <v>0</v>
      </c>
    </row>
    <row r="142" spans="1:6" ht="60">
      <c r="A142" s="18">
        <v>5</v>
      </c>
      <c r="B142" s="21" t="s">
        <v>114</v>
      </c>
      <c r="C142" s="28" t="s">
        <v>51</v>
      </c>
      <c r="D142" s="20">
        <v>4</v>
      </c>
      <c r="E142" s="20"/>
      <c r="F142" s="20">
        <f t="shared" si="6"/>
        <v>0</v>
      </c>
    </row>
    <row r="143" spans="1:6" ht="60">
      <c r="A143" s="18">
        <v>6</v>
      </c>
      <c r="B143" s="21" t="s">
        <v>115</v>
      </c>
      <c r="C143" s="28" t="s">
        <v>116</v>
      </c>
      <c r="D143" s="20">
        <v>2</v>
      </c>
      <c r="E143" s="20"/>
      <c r="F143" s="20">
        <f t="shared" si="6"/>
        <v>0</v>
      </c>
    </row>
    <row r="144" spans="1:6" ht="36">
      <c r="A144" s="18">
        <v>7</v>
      </c>
      <c r="B144" s="21" t="s">
        <v>33</v>
      </c>
      <c r="C144" s="28" t="s">
        <v>16</v>
      </c>
      <c r="D144" s="20">
        <v>2</v>
      </c>
      <c r="E144" s="20"/>
      <c r="F144" s="20">
        <f t="shared" si="6"/>
        <v>0</v>
      </c>
    </row>
    <row r="145" spans="1:6" ht="48">
      <c r="A145" s="18">
        <v>8</v>
      </c>
      <c r="B145" s="21" t="s">
        <v>117</v>
      </c>
      <c r="C145" s="28" t="s">
        <v>118</v>
      </c>
      <c r="D145" s="20">
        <v>1</v>
      </c>
      <c r="E145" s="20"/>
      <c r="F145" s="20">
        <f t="shared" si="6"/>
        <v>0</v>
      </c>
    </row>
    <row r="146" spans="1:6" ht="12.75">
      <c r="A146" s="18">
        <v>9</v>
      </c>
      <c r="B146" s="21" t="s">
        <v>184</v>
      </c>
      <c r="C146" s="28" t="s">
        <v>205</v>
      </c>
      <c r="D146" s="20">
        <v>1</v>
      </c>
      <c r="E146" s="20"/>
      <c r="F146" s="20">
        <f t="shared" si="6"/>
        <v>0</v>
      </c>
    </row>
    <row r="147" spans="1:6" s="11" customFormat="1" ht="12.75">
      <c r="A147" s="23"/>
      <c r="B147" s="24" t="s">
        <v>212</v>
      </c>
      <c r="C147" s="29"/>
      <c r="D147" s="26"/>
      <c r="E147" s="26"/>
      <c r="F147" s="26">
        <f>SUM(F138:F146)</f>
        <v>0</v>
      </c>
    </row>
    <row r="148" spans="2:6" ht="12.75">
      <c r="B148" s="15"/>
      <c r="D148" s="3"/>
      <c r="E148" s="3"/>
      <c r="F148" s="3"/>
    </row>
    <row r="149" spans="1:6" ht="12.75">
      <c r="A149" s="23" t="s">
        <v>234</v>
      </c>
      <c r="B149" s="24" t="s">
        <v>193</v>
      </c>
      <c r="C149" s="28"/>
      <c r="D149" s="20"/>
      <c r="E149" s="20"/>
      <c r="F149" s="20"/>
    </row>
    <row r="150" spans="1:6" ht="84">
      <c r="A150" s="18">
        <v>1</v>
      </c>
      <c r="B150" s="21" t="s">
        <v>109</v>
      </c>
      <c r="C150" s="28" t="s">
        <v>110</v>
      </c>
      <c r="D150" s="20">
        <v>2</v>
      </c>
      <c r="E150" s="20"/>
      <c r="F150" s="20">
        <f>D150*E150</f>
        <v>0</v>
      </c>
    </row>
    <row r="151" spans="1:6" ht="60">
      <c r="A151" s="18">
        <v>2</v>
      </c>
      <c r="B151" s="21" t="s">
        <v>112</v>
      </c>
      <c r="C151" s="28" t="s">
        <v>119</v>
      </c>
      <c r="D151" s="20">
        <v>2</v>
      </c>
      <c r="E151" s="20"/>
      <c r="F151" s="20">
        <f aca="true" t="shared" si="7" ref="F151:F156">D151*E151</f>
        <v>0</v>
      </c>
    </row>
    <row r="152" spans="1:6" ht="36">
      <c r="A152" s="18">
        <v>3</v>
      </c>
      <c r="B152" s="21" t="s">
        <v>120</v>
      </c>
      <c r="C152" s="28"/>
      <c r="D152" s="20">
        <v>2</v>
      </c>
      <c r="E152" s="20"/>
      <c r="F152" s="20">
        <f t="shared" si="7"/>
        <v>0</v>
      </c>
    </row>
    <row r="153" spans="1:6" ht="36">
      <c r="A153" s="18">
        <v>4</v>
      </c>
      <c r="B153" s="21" t="s">
        <v>33</v>
      </c>
      <c r="C153" s="28" t="s">
        <v>16</v>
      </c>
      <c r="D153" s="20">
        <v>1</v>
      </c>
      <c r="E153" s="20"/>
      <c r="F153" s="20">
        <f t="shared" si="7"/>
        <v>0</v>
      </c>
    </row>
    <row r="154" spans="1:6" ht="60">
      <c r="A154" s="18">
        <v>5</v>
      </c>
      <c r="B154" s="21" t="s">
        <v>121</v>
      </c>
      <c r="C154" s="28" t="s">
        <v>14</v>
      </c>
      <c r="D154" s="20">
        <v>1</v>
      </c>
      <c r="E154" s="20"/>
      <c r="F154" s="20">
        <f t="shared" si="7"/>
        <v>0</v>
      </c>
    </row>
    <row r="155" spans="1:6" ht="12.75">
      <c r="A155" s="18">
        <v>6</v>
      </c>
      <c r="B155" s="21" t="s">
        <v>184</v>
      </c>
      <c r="C155" s="28" t="s">
        <v>205</v>
      </c>
      <c r="D155" s="20">
        <v>1</v>
      </c>
      <c r="E155" s="20"/>
      <c r="F155" s="20">
        <f t="shared" si="7"/>
        <v>0</v>
      </c>
    </row>
    <row r="156" spans="1:6" ht="48">
      <c r="A156" s="18">
        <v>7</v>
      </c>
      <c r="B156" s="21" t="s">
        <v>117</v>
      </c>
      <c r="C156" s="28" t="s">
        <v>118</v>
      </c>
      <c r="D156" s="20">
        <v>1</v>
      </c>
      <c r="E156" s="20"/>
      <c r="F156" s="20">
        <f t="shared" si="7"/>
        <v>0</v>
      </c>
    </row>
    <row r="157" spans="1:6" s="11" customFormat="1" ht="12.75">
      <c r="A157" s="23"/>
      <c r="B157" s="24" t="s">
        <v>211</v>
      </c>
      <c r="C157" s="29"/>
      <c r="D157" s="26"/>
      <c r="E157" s="26"/>
      <c r="F157" s="26">
        <f>SUM(F150:F156)</f>
        <v>0</v>
      </c>
    </row>
    <row r="158" spans="2:6" ht="12.75">
      <c r="B158" s="15"/>
      <c r="D158" s="3"/>
      <c r="E158" s="3"/>
      <c r="F158" s="3"/>
    </row>
    <row r="159" spans="1:6" ht="12.75">
      <c r="A159" s="23" t="s">
        <v>235</v>
      </c>
      <c r="B159" s="24" t="s">
        <v>195</v>
      </c>
      <c r="C159" s="28"/>
      <c r="D159" s="20"/>
      <c r="E159" s="20"/>
      <c r="F159" s="20"/>
    </row>
    <row r="160" spans="1:6" ht="60">
      <c r="A160" s="18">
        <v>1</v>
      </c>
      <c r="B160" s="21" t="s">
        <v>122</v>
      </c>
      <c r="C160" s="28" t="s">
        <v>116</v>
      </c>
      <c r="D160" s="20">
        <v>1</v>
      </c>
      <c r="E160" s="20"/>
      <c r="F160" s="20">
        <f>D160*E160</f>
        <v>0</v>
      </c>
    </row>
    <row r="161" spans="1:6" ht="12.75">
      <c r="A161" s="18"/>
      <c r="B161" s="21"/>
      <c r="C161" s="28" t="s">
        <v>14</v>
      </c>
      <c r="D161" s="20">
        <v>1</v>
      </c>
      <c r="E161" s="20"/>
      <c r="F161" s="20">
        <f>D161*E161</f>
        <v>0</v>
      </c>
    </row>
    <row r="162" spans="1:6" ht="12.75">
      <c r="A162" s="23"/>
      <c r="B162" s="24" t="s">
        <v>209</v>
      </c>
      <c r="C162" s="29"/>
      <c r="D162" s="26"/>
      <c r="E162" s="26"/>
      <c r="F162" s="26">
        <f>SUM(F160:F161)</f>
        <v>0</v>
      </c>
    </row>
    <row r="163" spans="1:6" ht="12.75">
      <c r="A163" s="10"/>
      <c r="B163" s="14"/>
      <c r="C163" s="30"/>
      <c r="D163" s="12"/>
      <c r="E163" s="12"/>
      <c r="F163" s="12"/>
    </row>
    <row r="164" spans="1:6" ht="12.75">
      <c r="A164" s="23" t="s">
        <v>236</v>
      </c>
      <c r="B164" s="24" t="s">
        <v>196</v>
      </c>
      <c r="C164" s="28"/>
      <c r="D164" s="20"/>
      <c r="E164" s="20"/>
      <c r="F164" s="20"/>
    </row>
    <row r="165" spans="1:6" ht="12.75">
      <c r="A165" s="18">
        <v>1</v>
      </c>
      <c r="B165" s="21" t="s">
        <v>18</v>
      </c>
      <c r="C165" s="28" t="s">
        <v>19</v>
      </c>
      <c r="D165" s="20">
        <v>3</v>
      </c>
      <c r="E165" s="20"/>
      <c r="F165" s="20">
        <f>D165*E165</f>
        <v>0</v>
      </c>
    </row>
    <row r="166" spans="1:6" ht="12.75">
      <c r="A166" s="18">
        <v>2</v>
      </c>
      <c r="B166" s="21" t="s">
        <v>83</v>
      </c>
      <c r="C166" s="28" t="s">
        <v>19</v>
      </c>
      <c r="D166" s="20">
        <v>3</v>
      </c>
      <c r="E166" s="20"/>
      <c r="F166" s="20"/>
    </row>
    <row r="167" spans="1:6" ht="36">
      <c r="A167" s="18">
        <v>3</v>
      </c>
      <c r="B167" s="21" t="s">
        <v>123</v>
      </c>
      <c r="C167" s="28"/>
      <c r="D167" s="20"/>
      <c r="E167" s="20"/>
      <c r="F167" s="20"/>
    </row>
    <row r="168" spans="1:6" ht="24">
      <c r="A168" s="18">
        <v>4</v>
      </c>
      <c r="B168" s="21" t="s">
        <v>24</v>
      </c>
      <c r="C168" s="28" t="s">
        <v>25</v>
      </c>
      <c r="D168" s="20">
        <v>1</v>
      </c>
      <c r="E168" s="20"/>
      <c r="F168" s="20"/>
    </row>
    <row r="169" spans="1:6" s="11" customFormat="1" ht="12">
      <c r="A169" s="23"/>
      <c r="B169" s="34" t="s">
        <v>208</v>
      </c>
      <c r="C169" s="29"/>
      <c r="D169" s="25"/>
      <c r="E169" s="25"/>
      <c r="F169" s="35">
        <f>SUM(F165:F168)</f>
        <v>0</v>
      </c>
    </row>
    <row r="170" ht="12">
      <c r="B170" s="16"/>
    </row>
    <row r="171" ht="12">
      <c r="B171" s="16"/>
    </row>
    <row r="172" ht="12">
      <c r="B172" s="16"/>
    </row>
    <row r="173" ht="12">
      <c r="B173" s="16"/>
    </row>
    <row r="174" ht="12">
      <c r="B174" s="16"/>
    </row>
    <row r="175" ht="12">
      <c r="B175" s="16"/>
    </row>
    <row r="176" ht="12">
      <c r="B176" s="16"/>
    </row>
    <row r="177" ht="12">
      <c r="B177" s="16"/>
    </row>
  </sheetData>
  <sheetProtection selectLockedCells="1" selectUnlockedCells="1"/>
  <mergeCells count="17">
    <mergeCell ref="A16:B16"/>
    <mergeCell ref="C2:F2"/>
    <mergeCell ref="C3:F3"/>
    <mergeCell ref="C4:F4"/>
    <mergeCell ref="C5:F5"/>
    <mergeCell ref="C6:F6"/>
    <mergeCell ref="C7:F7"/>
    <mergeCell ref="C8:F8"/>
    <mergeCell ref="C14:F14"/>
    <mergeCell ref="C15:F15"/>
    <mergeCell ref="C16:F16"/>
    <mergeCell ref="A1:F1"/>
    <mergeCell ref="C9:F9"/>
    <mergeCell ref="C10:F10"/>
    <mergeCell ref="C11:F11"/>
    <mergeCell ref="C12:F12"/>
    <mergeCell ref="C13:F13"/>
  </mergeCells>
  <printOptions/>
  <pageMargins left="0.7874015748031497" right="0.7874015748031497" top="1.0236220472440944" bottom="1.0236220472440944" header="0.7874015748031497" footer="0.7874015748031497"/>
  <pageSetup horizontalDpi="300" verticalDpi="300" orientation="portrait" paperSize="9" scale="85" r:id="rId1"/>
  <headerFooter alignWithMargins="0">
    <oddFooter>&amp;L&amp;6Razpisna dokumentacija: DOBAVA IN MONTAŽA OPREME ZA PRIZIDEK K OSNOVNI ŠOLI PODGORA KUTEŽEVO&amp;R&amp;6Predračun</oddFooter>
  </headerFooter>
  <rowBreaks count="14" manualBreakCount="14">
    <brk id="17" max="255" man="1"/>
    <brk id="31" max="255" man="1"/>
    <brk id="37" max="255" man="1"/>
    <brk id="41" max="255" man="1"/>
    <brk id="53" max="255" man="1"/>
    <brk id="62" max="255" man="1"/>
    <brk id="77" max="255" man="1"/>
    <brk id="92" max="255" man="1"/>
    <brk id="107" max="255" man="1"/>
    <brk id="121" max="255" man="1"/>
    <brk id="136" max="255" man="1"/>
    <brk id="148" max="255" man="1"/>
    <brk id="158" max="255" man="1"/>
    <brk id="1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Uporabnik</dc:creator>
  <cp:keywords/>
  <dc:description/>
  <cp:lastModifiedBy>Damjan Potepan</cp:lastModifiedBy>
  <cp:lastPrinted>2017-02-06T08:35:17Z</cp:lastPrinted>
  <dcterms:created xsi:type="dcterms:W3CDTF">2015-12-18T12:14:30Z</dcterms:created>
  <dcterms:modified xsi:type="dcterms:W3CDTF">2017-02-06T08:36:03Z</dcterms:modified>
  <cp:category/>
  <cp:version/>
  <cp:contentType/>
  <cp:contentStatus/>
</cp:coreProperties>
</file>