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KUPNA REKAPITULACIJA" sheetId="1" r:id="rId1"/>
    <sheet name="SKUPAJ" sheetId="2" r:id="rId2"/>
    <sheet name="Predhodna pripravljalna dela" sheetId="3" r:id="rId3"/>
    <sheet name="Zemeljska dela" sheetId="4" r:id="rId4"/>
    <sheet name="Zgornji ustroj" sheetId="5" r:id="rId5"/>
    <sheet name="Prometna signalizacija" sheetId="6" r:id="rId6"/>
  </sheets>
  <definedNames>
    <definedName name="_xlnm.Print_Titles" localSheetId="2">'Predhodna pripravljalna dela'!$5:$6</definedName>
    <definedName name="_xlnm.Print_Titles" localSheetId="5">'Prometna signalizacija'!$4:$5</definedName>
    <definedName name="_xlnm.Print_Titles" localSheetId="3">'Zemeljska dela'!$5:$6</definedName>
    <definedName name="_xlnm.Print_Titles" localSheetId="4">'Zgornji ustroj'!$4:$5</definedName>
  </definedNames>
  <calcPr fullCalcOnLoad="1"/>
</workbook>
</file>

<file path=xl/sharedStrings.xml><?xml version="1.0" encoding="utf-8"?>
<sst xmlns="http://schemas.openxmlformats.org/spreadsheetml/2006/main" count="201" uniqueCount="105">
  <si>
    <t>kos</t>
  </si>
  <si>
    <r>
      <t>m</t>
    </r>
    <r>
      <rPr>
        <sz val="11"/>
        <rFont val="Arial"/>
        <family val="2"/>
      </rPr>
      <t>²</t>
    </r>
  </si>
  <si>
    <t>ozn.</t>
  </si>
  <si>
    <t>postavka / enota</t>
  </si>
  <si>
    <t>količina</t>
  </si>
  <si>
    <t>EUR/enoto</t>
  </si>
  <si>
    <t>EUR</t>
  </si>
  <si>
    <t>A.</t>
  </si>
  <si>
    <t>PREDHODNA IN PRIPRAVLJALNA DELA</t>
  </si>
  <si>
    <t>PRIPRAVLJALNA DELA SKUPAJ:</t>
  </si>
  <si>
    <r>
      <t>m</t>
    </r>
    <r>
      <rPr>
        <vertAlign val="superscript"/>
        <sz val="11"/>
        <rFont val="Arial CE"/>
        <family val="2"/>
      </rPr>
      <t>3</t>
    </r>
  </si>
  <si>
    <t>ZEMELJSKA DELA SKUPAJ:</t>
  </si>
  <si>
    <t>B.</t>
  </si>
  <si>
    <t>ZEMELJSKA DELA</t>
  </si>
  <si>
    <t>ZGORNJI USTROJ IN TLAKI SKUPAJ:</t>
  </si>
  <si>
    <t>C.</t>
  </si>
  <si>
    <t>ZGORNJI USTROJ IN TLAKI</t>
  </si>
  <si>
    <t>Strojni široki izkop materiala III.ktg.</t>
  </si>
  <si>
    <t>m1</t>
  </si>
  <si>
    <t>REKAPITULACIJA STROŠKOV</t>
  </si>
  <si>
    <t>VSOTA</t>
  </si>
  <si>
    <t>SKUPAJ</t>
  </si>
  <si>
    <t>D.</t>
  </si>
  <si>
    <t>Strojni široki izkop zgornjega humusnega sloja z odvozom na začasno deponijo.</t>
  </si>
  <si>
    <t>Dobava in vgradnja prefarbiciranih robnikov 25x15 cm v betonsko podlago po detajlu kompletno z vsemi deli in materiali, vsi primeri - ravni, krivine, pogreznjeni, zvrnjeni ....</t>
  </si>
  <si>
    <t>m'</t>
  </si>
  <si>
    <t>Dobava in vgradnja obrabne in zaporne plasti bitumenskega betona BB 11k, AC surf B70/100 iz karbonatnih kamnin v debelini 4 cm.(VOZIŠČE)</t>
  </si>
  <si>
    <t>Dobava in vgradnja obrabne in zaporne plasti bitumenskega betona BB 11k, AC surf B70/100 iz karbonatnih kamnin v debelini 4 cm.(PLOČNIKI)</t>
  </si>
  <si>
    <t xml:space="preserve"> ločilni otok     m²</t>
  </si>
  <si>
    <t xml:space="preserve"> povozni otok     m²</t>
  </si>
  <si>
    <t xml:space="preserve"> sredinski otok     m²</t>
  </si>
  <si>
    <t>PROMETNA SIGNALIZACIJA</t>
  </si>
  <si>
    <t>pocinkan standardni drog s temeljem H=1,25 do 3,5 m</t>
  </si>
  <si>
    <t>znak 1105 vel.raz. 2</t>
  </si>
  <si>
    <t>znak 2431 vel.raz. 2</t>
  </si>
  <si>
    <t>znak 2304 vel.raz. 2</t>
  </si>
  <si>
    <t>znak 2101 vel.raz. 2</t>
  </si>
  <si>
    <t>znak 2102 vel.raz. 2</t>
  </si>
  <si>
    <t>znak 2301-1 vel.raz. 2</t>
  </si>
  <si>
    <t>označba 5121, 1/1/1-širine 15cm</t>
  </si>
  <si>
    <t>označba 5111, širine 15cm</t>
  </si>
  <si>
    <t>označba 5112, širine 15cm</t>
  </si>
  <si>
    <t>označba 5210, širine 50cm</t>
  </si>
  <si>
    <t>označba 5212-1, 30/30 cm, širine 30cm</t>
  </si>
  <si>
    <t>Odstranitev obstoječe talne signalizacije.</t>
  </si>
  <si>
    <t>DDV 22%</t>
  </si>
  <si>
    <t>Dvig obstoječin pokrovov jaškov in požiralnikov na novo višino</t>
  </si>
  <si>
    <t>Dvig obstoječih cestnih kap na novo višino (vodovod, plin)</t>
  </si>
  <si>
    <t>Rekonstrukcija križišča v krožno križišče Gregorčičeva in Bazoviška cesta - Vojkov drevored.</t>
  </si>
  <si>
    <t xml:space="preserve">Izdelava tankoslojne talne signalizacije enokomponentno belo barvo, strojno, debelina plasti suhe snovi min 200 μm,  s posipom s steklenimi perlicami min 200 g/m2, v širini 0,5 m talna označba 5231-prehod za pešce. </t>
  </si>
  <si>
    <t>Izdelava tankoslojne talne signalizacije enokomponentno belo barvo, strojno, debelina plasti suhe snovi min 200 μm,  s posipom s steklenimi perlicami min 200 g/m2</t>
  </si>
  <si>
    <t>Dobava in montaža prometnih znakov kompletno s temeljem, z vsemi deli in materiali, drog višine 3,5 m.</t>
  </si>
  <si>
    <t>črte</t>
  </si>
  <si>
    <t>puščice in druge označbe</t>
  </si>
  <si>
    <t>zaporne ploskve</t>
  </si>
  <si>
    <t>m2</t>
  </si>
  <si>
    <t>Strojna rušitev asfaltnih tlakov pločnikov s strojnim zarezom, nakladanjem in odvozom ruševin v recikliranje.</t>
  </si>
  <si>
    <t>Strojna rušitev asfaltnih tlakov vozišč s stronim zarezom, nakladanjem in odvozom ruševin v recikliranje.</t>
  </si>
  <si>
    <t>Strojni izkop sond v zgornjem ustroju v območju obstoječega vozišča za preverbo debeline in kvalitete obstoječega zgornjega ustroja. Po izvedbi se jame zasuje z izkopanim materialom in komprimira.</t>
  </si>
  <si>
    <t>Nakladanje in odvoz odvečnega materiala na deponijo.</t>
  </si>
  <si>
    <t>Dobava in vgradnja nosilnega sloja asfaltne plasti debeline 6 cm z bitudrobirjem frakcije 0/22mm iz (AC 22 base) apnenčevega agregata. (VOZIŠČE)</t>
  </si>
  <si>
    <t>Planiranje obstoječega planuma tampona s komprimiranjem, zbitost 98 % po Proctorju. Predvideno je odstranjevanje oziroma dodajanje tamponskega materiala v debelini cca +-5cm za vzpostavitev nove nivelete ureditve površin. V postavki je zajeto planiranje, dobava tampona in utrjevanje.</t>
  </si>
  <si>
    <t>Dobava in vgradnja nevezane nosilne plasti iz tamponskega materiala 0-32 mm v debelini min. 30 cm s komprimiranjem, zbitost 98 % po Proctorju. (Obračun v komprimiranjem stanju)</t>
  </si>
  <si>
    <t>Dobava in vgradnja prefarbiciranih robnikov 20x10 cm v betonsko podlago po detajlu kompletno z vsemi deli in materiali, vsi primeri - ravni, krivine, pogreznjeni, zvrnjeni ....</t>
  </si>
  <si>
    <t>znak 2431</t>
  </si>
  <si>
    <t>znak 2102</t>
  </si>
  <si>
    <t>znak 2301-1</t>
  </si>
  <si>
    <t>znak 2412</t>
  </si>
  <si>
    <t>Porušitev in odstranitev vseh vrst robnikov z nakladanjem in odvozom materiala na deponijo.</t>
  </si>
  <si>
    <t>reklamna tabla</t>
  </si>
  <si>
    <t>občinska kažipotna tabla</t>
  </si>
  <si>
    <t>konzolni prometni znak na stebru JR vključno deli na električni instalaciji</t>
  </si>
  <si>
    <t>dvojni kandelaber JR vključno deli na električni instalaciji</t>
  </si>
  <si>
    <t>Rušitev tlakov iz tlakovcev z deponijo ob strani za ponovno vgradnjo na istem mestu.</t>
  </si>
  <si>
    <t>Ponovna vgradnja deponiranih tlakovcev kompletno s peščeno podlago 0-2 mm debeline 5 cm, niveliranjem in utrditvijo, kompletno z vsemi deli in materiali.</t>
  </si>
  <si>
    <t>Dobava in vgradnja tlaka iz granitnih kock dimenzij 10x10x10 v betonsko podlago debeline 10 cm iz betona C15-20 kompletno z vsemi deli in materiali. (polnilo otkov)</t>
  </si>
  <si>
    <t>m²</t>
  </si>
  <si>
    <t>Izdelava podpornega zidu kompletno z izdelavo armiranobetonskega temelja iz betona C 25-30 (0,30 m3/m), pozidavo zidu dimenzije ca 40x40 cm v deponiranem kamnu, priključkom na obstoječi zid, v izgledu kot obstoječi. Vsa dela in materiali.</t>
  </si>
  <si>
    <t>Ponovna montaža demontiranih obvestilnih tabel in kandelabra, kompletno vsa dela in materiali vključno z električnimi prevezavami.</t>
  </si>
  <si>
    <t>dvojni kandelaber JR vključno z deli na električni instalaciji</t>
  </si>
  <si>
    <t>znak 3313 30x60</t>
  </si>
  <si>
    <t>označba 5121, 3/3/3-širine 15cm</t>
  </si>
  <si>
    <t>označba 5123, širine 15cm</t>
  </si>
  <si>
    <t>označba 5353, širine 15cm</t>
  </si>
  <si>
    <t>Izdelava tankoslojne talne signalizacije enokomponentno belo barvo, strojno, debelina plasti suhe snovi min 200 μm,  s posipom s steklenimi perlicami min 200 g/m2, talna označba</t>
  </si>
  <si>
    <t>označba 5604-trikotnik višine 2,0 m.</t>
  </si>
  <si>
    <t>označba 5412 puščica</t>
  </si>
  <si>
    <t>označba 5314-2, širine 15cm</t>
  </si>
  <si>
    <t>Izdelava elaboratov za potrebne zapore občinskih cest in pridobitev dovoljenj za zapore, postavitev obvestilne in prometne signalizacije v skladu z elaborati zapor cest, ureditev obvozov v času gradnje krožišča in obveščanje medijev o zaporah cest, za ves čas gradnje, vse komplet.</t>
  </si>
  <si>
    <t xml:space="preserve">Priprava, organizacija in zavarovanje gradbišča; izdelava načrta organizacije gradbišča v skladu z varnostnim načrtom; ureditev gradbišča v skladu z načrtom organizacije gradbišča in v skladu z varnostnim načrtom (po končanih delih se teren vzpostavi v prvotno stanje); najem tabel za časa gradnje, za označitev gradbišča, na katerem so navedeni vsi udeleženci pri graditvi objekta, imena, priimki, nazivi in funkcija odgovornih oseb ter ostali podatki. </t>
  </si>
  <si>
    <t>Za materiale, ki se odlagajo na deponije mora biti nadomestilo za deponiranje vključeno v ceni na enoto. Stalno deponijo in začasno deponijo za materiale nastale pri rušitvah, za izkopne materiale, panje in vejevje, si zagotovi izvajalec sam.</t>
  </si>
  <si>
    <t>Strojno in ročno čiščenje terena z odstranitvijo štorov in ostankov vegetacije, živa meja... z odvozom na deponijo za tovrstni material</t>
  </si>
  <si>
    <t>Demontaža obstoječega prometnega znaka, rušenje temelja, odvoz ruševin na deponijo za tovrsten material.  Demontirani znak in steber se preda investitorju.</t>
  </si>
  <si>
    <t>Zakoličba krožišča in postavitev gradbenih profilov predvidenih del</t>
  </si>
  <si>
    <t>odstranitev talnih LED smernikov</t>
  </si>
  <si>
    <t>Demontaža obstoječih tabel drogov in druge urbane opreme, rušenje temelja, odvoz ruševin na deponijo za tovrsten material.  Demontirani znak, steber in LED smerniki se predajo investitorju oziroma lastniku.</t>
  </si>
  <si>
    <t>Strojno rušenje kamnitega zidu dimenzije 50/40, čiščenje kamna in deponiranje na gradbišču za kasnejšo vgradnjo, odvoz ruševin in temelja na deponijo za tovrstni material.</t>
  </si>
  <si>
    <t>Določitev mikrolokacije vseh podzemnih komunalnih naprav oziroma vodov, vse komplet</t>
  </si>
  <si>
    <t>Vgradnja izkopanega humusa v debelini 20 cm s finim planiranjem in zatravitvijo.</t>
  </si>
  <si>
    <t>postavitev talnih LED smernikov</t>
  </si>
  <si>
    <t>I.</t>
  </si>
  <si>
    <t>SKUPNA REKAPITULACIJA STROŠKOV</t>
  </si>
  <si>
    <t>II.</t>
  </si>
  <si>
    <t>Rekonstrukcija križišča v krožno križišče
Gregorčičeva cesta, Bazoviška cesta
in Vojkov drevored – Vodovod in kanalizacija</t>
  </si>
  <si>
    <t>Projektantski popis del s predračunom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</si>
</sst>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0.0"/>
    <numFmt numFmtId="174" formatCode="#."/>
    <numFmt numFmtId="175" formatCode="#.0"/>
    <numFmt numFmtId="176" formatCode="#,##0.00\ [$€-1]"/>
  </numFmts>
  <fonts count="33">
    <font>
      <sz val="10"/>
      <name val="Arial"/>
      <family val="0"/>
    </font>
    <font>
      <sz val="11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Arial CE"/>
      <family val="2"/>
    </font>
    <font>
      <vertAlign val="superscript"/>
      <sz val="11"/>
      <name val="Arial CE"/>
      <family val="2"/>
    </font>
    <font>
      <sz val="8"/>
      <name val="Arial"/>
      <family val="2"/>
    </font>
    <font>
      <b/>
      <sz val="12"/>
      <name val="Arial CE"/>
      <family val="2"/>
    </font>
    <font>
      <sz val="14"/>
      <name val="Arial"/>
      <family val="2"/>
    </font>
    <font>
      <sz val="12"/>
      <color indexed="8"/>
      <name val="Arial CE"/>
      <family val="2"/>
    </font>
    <font>
      <sz val="14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0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4"/>
      <color indexed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70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1" borderId="1" applyNumberFormat="0" applyAlignment="0" applyProtection="0"/>
    <xf numFmtId="0" fontId="19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 applyFill="0" applyBorder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" borderId="5" applyNumberFormat="0" applyFon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6" fillId="0" borderId="6" applyNumberFormat="0" applyFill="0" applyAlignment="0" applyProtection="0"/>
    <xf numFmtId="0" fontId="7" fillId="16" borderId="7" applyNumberFormat="0" applyAlignment="0" applyProtection="0"/>
    <xf numFmtId="0" fontId="6" fillId="11" borderId="8" applyNumberFormat="0" applyAlignment="0" applyProtection="0"/>
    <xf numFmtId="0" fontId="5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7" borderId="8" applyNumberFormat="0" applyAlignment="0" applyProtection="0"/>
    <xf numFmtId="0" fontId="20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0" borderId="0" xfId="43" applyFont="1" applyBorder="1" applyAlignment="1">
      <alignment vertical="top" wrapText="1"/>
      <protection/>
    </xf>
    <xf numFmtId="172" fontId="1" fillId="0" borderId="0" xfId="43" applyNumberFormat="1" applyFont="1" applyBorder="1">
      <alignment/>
      <protection/>
    </xf>
    <xf numFmtId="3" fontId="1" fillId="0" borderId="0" xfId="43" applyNumberFormat="1" applyFont="1" applyBorder="1">
      <alignment/>
      <protection/>
    </xf>
    <xf numFmtId="4" fontId="1" fillId="0" borderId="0" xfId="43" applyNumberFormat="1" applyFont="1" applyBorder="1">
      <alignment/>
      <protection/>
    </xf>
    <xf numFmtId="0" fontId="1" fillId="0" borderId="0" xfId="43" applyFont="1" applyBorder="1" applyAlignment="1">
      <alignment horizontal="right" vertical="top" wrapText="1"/>
      <protection/>
    </xf>
    <xf numFmtId="0" fontId="1" fillId="0" borderId="0" xfId="43" applyFont="1" applyAlignment="1" quotePrefix="1">
      <alignment vertical="top"/>
      <protection/>
    </xf>
    <xf numFmtId="0" fontId="1" fillId="0" borderId="0" xfId="43" applyFont="1">
      <alignment/>
      <protection/>
    </xf>
    <xf numFmtId="0" fontId="21" fillId="0" borderId="0" xfId="43" applyFont="1">
      <alignment/>
      <protection/>
    </xf>
    <xf numFmtId="0" fontId="1" fillId="0" borderId="0" xfId="44" applyFont="1">
      <alignment/>
      <protection/>
    </xf>
    <xf numFmtId="174" fontId="1" fillId="0" borderId="10" xfId="43" applyNumberFormat="1" applyFont="1" applyBorder="1" applyAlignment="1">
      <alignment vertical="top" wrapText="1"/>
      <protection/>
    </xf>
    <xf numFmtId="0" fontId="1" fillId="0" borderId="10" xfId="43" applyFont="1" applyBorder="1" applyAlignment="1">
      <alignment horizontal="left" vertical="top" wrapText="1"/>
      <protection/>
    </xf>
    <xf numFmtId="0" fontId="1" fillId="0" borderId="10" xfId="43" applyFont="1" applyBorder="1" applyAlignment="1">
      <alignment horizontal="right"/>
      <protection/>
    </xf>
    <xf numFmtId="3" fontId="1" fillId="0" borderId="10" xfId="43" applyNumberFormat="1" applyFont="1" applyBorder="1" applyAlignment="1">
      <alignment horizontal="right"/>
      <protection/>
    </xf>
    <xf numFmtId="0" fontId="1" fillId="0" borderId="0" xfId="43" applyFont="1" applyBorder="1">
      <alignment/>
      <protection/>
    </xf>
    <xf numFmtId="174" fontId="1" fillId="0" borderId="0" xfId="43" applyNumberFormat="1" applyFont="1" applyBorder="1" applyAlignment="1">
      <alignment vertical="top" wrapText="1"/>
      <protection/>
    </xf>
    <xf numFmtId="3" fontId="1" fillId="0" borderId="0" xfId="43" applyNumberFormat="1" applyFont="1" applyBorder="1" applyAlignment="1">
      <alignment horizontal="right"/>
      <protection/>
    </xf>
    <xf numFmtId="0" fontId="1" fillId="0" borderId="0" xfId="43" applyFont="1" applyBorder="1">
      <alignment/>
      <protection/>
    </xf>
    <xf numFmtId="0" fontId="21" fillId="0" borderId="0" xfId="43" applyFont="1" applyBorder="1">
      <alignment/>
      <protection/>
    </xf>
    <xf numFmtId="174" fontId="1" fillId="0" borderId="10" xfId="43" applyNumberFormat="1" applyFont="1" applyBorder="1" applyAlignment="1">
      <alignment vertical="top" wrapText="1"/>
      <protection/>
    </xf>
    <xf numFmtId="0" fontId="1" fillId="0" borderId="10" xfId="43" applyFont="1" applyBorder="1" applyAlignment="1">
      <alignment vertical="top" wrapText="1"/>
      <protection/>
    </xf>
    <xf numFmtId="172" fontId="1" fillId="0" borderId="10" xfId="43" applyNumberFormat="1" applyFont="1" applyBorder="1">
      <alignment/>
      <protection/>
    </xf>
    <xf numFmtId="3" fontId="1" fillId="0" borderId="10" xfId="43" applyNumberFormat="1" applyFont="1" applyBorder="1" applyAlignment="1">
      <alignment horizontal="right"/>
      <protection/>
    </xf>
    <xf numFmtId="175" fontId="1" fillId="0" borderId="0" xfId="43" applyNumberFormat="1" applyFont="1" applyBorder="1" applyAlignment="1">
      <alignment horizontal="left" vertical="top" wrapText="1"/>
      <protection/>
    </xf>
    <xf numFmtId="174" fontId="1" fillId="0" borderId="0" xfId="43" applyNumberFormat="1" applyFont="1" applyFill="1" applyBorder="1" applyAlignment="1">
      <alignment horizontal="left" vertical="top" wrapText="1"/>
      <protection/>
    </xf>
    <xf numFmtId="0" fontId="1" fillId="0" borderId="0" xfId="43" applyFont="1" applyFill="1" applyBorder="1" applyAlignment="1">
      <alignment horizontal="right" vertical="top" wrapText="1"/>
      <protection/>
    </xf>
    <xf numFmtId="4" fontId="1" fillId="0" borderId="0" xfId="43" applyNumberFormat="1" applyFont="1" applyBorder="1" applyAlignment="1">
      <alignment horizontal="right"/>
      <protection/>
    </xf>
    <xf numFmtId="174" fontId="1" fillId="0" borderId="11" xfId="43" applyNumberFormat="1" applyFont="1" applyBorder="1" applyAlignment="1">
      <alignment vertical="top" wrapText="1"/>
      <protection/>
    </xf>
    <xf numFmtId="0" fontId="1" fillId="0" borderId="11" xfId="43" applyFont="1" applyBorder="1" applyAlignment="1">
      <alignment vertical="top" wrapText="1"/>
      <protection/>
    </xf>
    <xf numFmtId="3" fontId="1" fillId="0" borderId="11" xfId="43" applyNumberFormat="1" applyFont="1" applyBorder="1">
      <alignment/>
      <protection/>
    </xf>
    <xf numFmtId="4" fontId="1" fillId="0" borderId="11" xfId="43" applyNumberFormat="1" applyFont="1" applyBorder="1">
      <alignment/>
      <protection/>
    </xf>
    <xf numFmtId="0" fontId="1" fillId="0" borderId="0" xfId="43" applyFont="1" applyAlignment="1">
      <alignment vertical="top" wrapText="1"/>
      <protection/>
    </xf>
    <xf numFmtId="173" fontId="1" fillId="0" borderId="0" xfId="43" applyNumberFormat="1" applyFont="1" applyBorder="1" applyAlignment="1">
      <alignment horizontal="left" vertical="top" wrapText="1"/>
      <protection/>
    </xf>
    <xf numFmtId="173" fontId="1" fillId="0" borderId="0" xfId="43" applyNumberFormat="1" applyFont="1" applyBorder="1" applyAlignment="1">
      <alignment vertical="top" wrapText="1"/>
      <protection/>
    </xf>
    <xf numFmtId="4" fontId="1" fillId="0" borderId="0" xfId="43" applyNumberFormat="1" applyFont="1" applyFill="1" applyBorder="1">
      <alignment/>
      <protection/>
    </xf>
    <xf numFmtId="4" fontId="1" fillId="0" borderId="10" xfId="43" applyNumberFormat="1" applyFont="1" applyBorder="1">
      <alignment/>
      <protection/>
    </xf>
    <xf numFmtId="173" fontId="1" fillId="0" borderId="11" xfId="43" applyNumberFormat="1" applyFont="1" applyBorder="1" applyAlignment="1">
      <alignment horizontal="left" vertical="top" wrapText="1"/>
      <protection/>
    </xf>
    <xf numFmtId="172" fontId="1" fillId="0" borderId="11" xfId="43" applyNumberFormat="1" applyFont="1" applyBorder="1">
      <alignment/>
      <protection/>
    </xf>
    <xf numFmtId="0" fontId="1" fillId="0" borderId="0" xfId="43" applyFont="1" applyFill="1" applyBorder="1" applyAlignment="1">
      <alignment horizontal="left" vertical="top" wrapText="1"/>
      <protection/>
    </xf>
    <xf numFmtId="4" fontId="1" fillId="0" borderId="0" xfId="43" applyNumberFormat="1" applyFont="1" applyBorder="1" applyAlignment="1">
      <alignment horizontal="left"/>
      <protection/>
    </xf>
    <xf numFmtId="174" fontId="1" fillId="0" borderId="0" xfId="43" applyNumberFormat="1" applyFont="1" applyBorder="1" applyAlignment="1">
      <alignment horizontal="left" vertical="top" wrapText="1"/>
      <protection/>
    </xf>
    <xf numFmtId="173" fontId="1" fillId="0" borderId="11" xfId="43" applyNumberFormat="1" applyFont="1" applyBorder="1" applyAlignment="1">
      <alignment vertical="top" wrapText="1"/>
      <protection/>
    </xf>
    <xf numFmtId="3" fontId="1" fillId="0" borderId="10" xfId="43" applyNumberFormat="1" applyFont="1" applyBorder="1">
      <alignment/>
      <protection/>
    </xf>
    <xf numFmtId="0" fontId="1" fillId="0" borderId="0" xfId="43" applyFont="1" applyBorder="1" applyAlignment="1">
      <alignment horizontal="left" vertical="top" wrapText="1"/>
      <protection/>
    </xf>
    <xf numFmtId="49" fontId="24" fillId="0" borderId="0" xfId="45" applyNumberFormat="1" applyFont="1">
      <alignment/>
      <protection/>
    </xf>
    <xf numFmtId="0" fontId="24" fillId="0" borderId="0" xfId="45" applyFont="1">
      <alignment/>
      <protection/>
    </xf>
    <xf numFmtId="17" fontId="1" fillId="0" borderId="0" xfId="45" applyNumberFormat="1" applyFont="1" applyProtection="1">
      <alignment/>
      <protection locked="0"/>
    </xf>
    <xf numFmtId="0" fontId="1" fillId="0" borderId="0" xfId="45" applyNumberFormat="1" applyFont="1" applyProtection="1">
      <alignment/>
      <protection locked="0"/>
    </xf>
    <xf numFmtId="16" fontId="25" fillId="0" borderId="0" xfId="0" applyNumberFormat="1" applyFont="1" applyAlignment="1">
      <alignment/>
    </xf>
    <xf numFmtId="0" fontId="26" fillId="0" borderId="0" xfId="45" applyFont="1" applyFill="1" applyAlignment="1" applyProtection="1">
      <alignment/>
      <protection/>
    </xf>
    <xf numFmtId="0" fontId="27" fillId="0" borderId="0" xfId="45" applyFont="1">
      <alignment/>
      <protection/>
    </xf>
    <xf numFmtId="0" fontId="1" fillId="0" borderId="10" xfId="45" applyFont="1" applyBorder="1">
      <alignment/>
      <protection/>
    </xf>
    <xf numFmtId="0" fontId="28" fillId="0" borderId="10" xfId="45" applyFont="1" applyFill="1" applyBorder="1" applyAlignment="1" applyProtection="1">
      <alignment/>
      <protection/>
    </xf>
    <xf numFmtId="0" fontId="1" fillId="0" borderId="0" xfId="45" applyFont="1">
      <alignment/>
      <protection/>
    </xf>
    <xf numFmtId="0" fontId="1" fillId="0" borderId="0" xfId="45" applyFont="1" applyBorder="1">
      <alignment/>
      <protection/>
    </xf>
    <xf numFmtId="0" fontId="28" fillId="0" borderId="0" xfId="45" applyFont="1" applyFill="1" applyBorder="1" applyAlignment="1" applyProtection="1">
      <alignment/>
      <protection/>
    </xf>
    <xf numFmtId="176" fontId="1" fillId="0" borderId="0" xfId="33" applyNumberFormat="1" applyFont="1" applyBorder="1" applyAlignment="1">
      <alignment/>
    </xf>
    <xf numFmtId="0" fontId="28" fillId="0" borderId="0" xfId="45" applyFont="1" applyFill="1" applyBorder="1">
      <alignment/>
      <protection/>
    </xf>
    <xf numFmtId="176" fontId="28" fillId="0" borderId="0" xfId="33" applyNumberFormat="1" applyFont="1" applyFill="1" applyBorder="1" applyAlignment="1" applyProtection="1">
      <alignment/>
      <protection/>
    </xf>
    <xf numFmtId="176" fontId="1" fillId="0" borderId="0" xfId="33" applyNumberFormat="1" applyFont="1" applyBorder="1" applyAlignment="1">
      <alignment/>
    </xf>
    <xf numFmtId="0" fontId="28" fillId="0" borderId="10" xfId="45" applyFont="1" applyFill="1" applyBorder="1">
      <alignment/>
      <protection/>
    </xf>
    <xf numFmtId="176" fontId="1" fillId="0" borderId="10" xfId="33" applyNumberFormat="1" applyFont="1" applyBorder="1" applyAlignment="1">
      <alignment/>
    </xf>
    <xf numFmtId="176" fontId="28" fillId="0" borderId="0" xfId="45" applyNumberFormat="1" applyFont="1" applyFill="1" applyBorder="1" applyProtection="1">
      <alignment/>
      <protection/>
    </xf>
    <xf numFmtId="176" fontId="1" fillId="0" borderId="0" xfId="61" applyNumberFormat="1" applyFont="1" applyAlignment="1">
      <alignment/>
    </xf>
    <xf numFmtId="176" fontId="1" fillId="0" borderId="10" xfId="45" applyNumberFormat="1" applyFont="1" applyBorder="1">
      <alignment/>
      <protection/>
    </xf>
    <xf numFmtId="0" fontId="21" fillId="0" borderId="0" xfId="44" applyFont="1" applyAlignment="1">
      <alignment vertical="top" wrapText="1"/>
      <protection/>
    </xf>
    <xf numFmtId="173" fontId="1" fillId="0" borderId="0" xfId="43" applyNumberFormat="1" applyFont="1" applyFill="1" applyBorder="1" applyAlignment="1">
      <alignment horizontal="left" vertical="top" wrapText="1"/>
      <protection/>
    </xf>
    <xf numFmtId="0" fontId="1" fillId="0" borderId="0" xfId="43" applyFont="1" applyFill="1" applyBorder="1" applyAlignment="1">
      <alignment vertical="top" wrapText="1"/>
      <protection/>
    </xf>
    <xf numFmtId="3" fontId="1" fillId="0" borderId="0" xfId="43" applyNumberFormat="1" applyFont="1" applyFill="1" applyBorder="1">
      <alignment/>
      <protection/>
    </xf>
    <xf numFmtId="173" fontId="1" fillId="0" borderId="0" xfId="43" applyNumberFormat="1" applyFont="1" applyFill="1" applyBorder="1" applyAlignment="1">
      <alignment vertical="top" wrapText="1"/>
      <protection/>
    </xf>
    <xf numFmtId="0" fontId="0" fillId="0" borderId="0" xfId="0" applyAlignment="1">
      <alignment wrapText="1"/>
    </xf>
    <xf numFmtId="0" fontId="28" fillId="0" borderId="0" xfId="45" applyFont="1" applyFill="1" applyAlignment="1" applyProtection="1">
      <alignment vertical="center"/>
      <protection/>
    </xf>
    <xf numFmtId="0" fontId="29" fillId="0" borderId="0" xfId="45" applyFont="1" applyFill="1" applyAlignment="1" applyProtection="1">
      <alignment vertical="center"/>
      <protection/>
    </xf>
    <xf numFmtId="0" fontId="30" fillId="0" borderId="0" xfId="0" applyFont="1" applyAlignment="1">
      <alignment/>
    </xf>
    <xf numFmtId="171" fontId="30" fillId="0" borderId="0" xfId="63" applyFont="1" applyAlignment="1">
      <alignment/>
    </xf>
    <xf numFmtId="176" fontId="2" fillId="0" borderId="10" xfId="33" applyNumberFormat="1" applyFont="1" applyBorder="1" applyAlignment="1">
      <alignment/>
    </xf>
    <xf numFmtId="176" fontId="31" fillId="0" borderId="0" xfId="45" applyNumberFormat="1" applyFont="1" applyFill="1" applyBorder="1" applyProtection="1">
      <alignment/>
      <protection/>
    </xf>
    <xf numFmtId="176" fontId="2" fillId="0" borderId="10" xfId="45" applyNumberFormat="1" applyFont="1" applyBorder="1">
      <alignment/>
      <protection/>
    </xf>
    <xf numFmtId="0" fontId="2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2" xfId="0" applyFont="1" applyBorder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1" fillId="0" borderId="13" xfId="43" applyFont="1" applyBorder="1" applyAlignment="1">
      <alignment vertical="top" wrapText="1"/>
      <protection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32" fillId="0" borderId="0" xfId="45" applyFont="1" applyFill="1" applyAlignment="1" applyProtection="1">
      <alignment/>
      <protection/>
    </xf>
    <xf numFmtId="171" fontId="30" fillId="0" borderId="12" xfId="63" applyFont="1" applyBorder="1" applyAlignment="1">
      <alignment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urrency_1.3.2" xfId="33"/>
    <cellStyle name="Dobro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evtralno" xfId="42"/>
    <cellStyle name="Normal_1.3.2" xfId="43"/>
    <cellStyle name="Normal_PREDRACUN 608-2011-PZI" xfId="44"/>
    <cellStyle name="Normal_R 1,1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9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5.8515625" style="0" customWidth="1"/>
    <col min="2" max="2" width="44.8515625" style="0" customWidth="1"/>
    <col min="3" max="3" width="17.421875" style="0" customWidth="1"/>
  </cols>
  <sheetData>
    <row r="3" spans="1:3" ht="15.75">
      <c r="A3" s="44"/>
      <c r="B3" s="45"/>
      <c r="C3" s="45"/>
    </row>
    <row r="4" spans="1:3" ht="15.75">
      <c r="A4" s="45"/>
      <c r="B4" s="45"/>
      <c r="C4" s="45"/>
    </row>
    <row r="5" spans="1:3" ht="14.25">
      <c r="A5" s="46"/>
      <c r="B5" s="82"/>
      <c r="C5" s="82"/>
    </row>
    <row r="6" spans="1:3" ht="14.25">
      <c r="A6" s="46"/>
      <c r="B6" s="82"/>
      <c r="C6" s="82"/>
    </row>
    <row r="7" spans="1:3" ht="14.25">
      <c r="A7" s="46"/>
      <c r="B7" s="47"/>
      <c r="C7" s="47"/>
    </row>
    <row r="8" spans="1:3" ht="18">
      <c r="A8" s="48"/>
      <c r="B8" s="86" t="s">
        <v>101</v>
      </c>
      <c r="C8" s="50"/>
    </row>
    <row r="9" spans="1:3" ht="18">
      <c r="A9" s="48"/>
      <c r="B9" s="49"/>
      <c r="C9" s="50"/>
    </row>
    <row r="10" spans="1:4" ht="45.75" customHeight="1">
      <c r="A10" s="72" t="s">
        <v>100</v>
      </c>
      <c r="B10" s="65" t="s">
        <v>48</v>
      </c>
      <c r="C10" s="74">
        <f>SKUPAJ!C21</f>
        <v>0</v>
      </c>
      <c r="D10" s="73" t="s">
        <v>6</v>
      </c>
    </row>
    <row r="11" spans="3:4" ht="15">
      <c r="C11" s="78"/>
      <c r="D11" s="73"/>
    </row>
    <row r="12" spans="1:4" ht="60">
      <c r="A12" s="71" t="s">
        <v>102</v>
      </c>
      <c r="B12" s="81" t="s">
        <v>103</v>
      </c>
      <c r="C12" s="74">
        <v>0</v>
      </c>
      <c r="D12" s="73" t="s">
        <v>6</v>
      </c>
    </row>
    <row r="13" spans="3:4" ht="15">
      <c r="C13" s="74"/>
      <c r="D13" s="73"/>
    </row>
    <row r="14" spans="1:4" ht="15">
      <c r="A14" s="51"/>
      <c r="B14" s="60"/>
      <c r="C14" s="75"/>
      <c r="D14" s="79"/>
    </row>
    <row r="15" spans="1:4" ht="15">
      <c r="A15" s="54"/>
      <c r="B15" s="55" t="s">
        <v>20</v>
      </c>
      <c r="C15" s="74">
        <f>C10+C12</f>
        <v>0</v>
      </c>
      <c r="D15" s="73" t="s">
        <v>6</v>
      </c>
    </row>
    <row r="16" spans="1:4" ht="15">
      <c r="A16" s="53"/>
      <c r="B16" s="57"/>
      <c r="C16" s="76"/>
      <c r="D16" s="73"/>
    </row>
    <row r="17" spans="1:4" ht="15">
      <c r="A17" s="53"/>
      <c r="B17" s="53" t="s">
        <v>45</v>
      </c>
      <c r="C17" s="74">
        <f>C15*0.22</f>
        <v>0</v>
      </c>
      <c r="D17" s="73" t="s">
        <v>6</v>
      </c>
    </row>
    <row r="18" spans="1:4" ht="15">
      <c r="A18" s="51"/>
      <c r="B18" s="51"/>
      <c r="C18" s="77"/>
      <c r="D18" s="79"/>
    </row>
    <row r="19" spans="1:4" ht="33.75" customHeight="1">
      <c r="A19" s="51"/>
      <c r="B19" s="51" t="s">
        <v>21</v>
      </c>
      <c r="C19" s="87">
        <f>C15+C17</f>
        <v>0</v>
      </c>
      <c r="D19" s="80" t="s">
        <v>6</v>
      </c>
    </row>
  </sheetData>
  <sheetProtection/>
  <mergeCells count="1">
    <mergeCell ref="B5:C6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H11" sqref="H11"/>
    </sheetView>
  </sheetViews>
  <sheetFormatPr defaultColWidth="9.140625" defaultRowHeight="12.75"/>
  <cols>
    <col min="2" max="2" width="50.57421875" style="0" customWidth="1"/>
    <col min="3" max="3" width="17.421875" style="0" customWidth="1"/>
  </cols>
  <sheetData>
    <row r="3" spans="1:3" ht="15.75">
      <c r="A3" s="44"/>
      <c r="B3" s="45" t="s">
        <v>104</v>
      </c>
      <c r="C3" s="45"/>
    </row>
    <row r="4" spans="1:3" ht="15.75">
      <c r="A4" s="45"/>
      <c r="B4" s="45"/>
      <c r="C4" s="45"/>
    </row>
    <row r="5" spans="1:3" ht="14.25">
      <c r="A5" s="46"/>
      <c r="B5" s="82"/>
      <c r="C5" s="82"/>
    </row>
    <row r="6" spans="1:3" ht="14.25">
      <c r="A6" s="46"/>
      <c r="B6" s="82"/>
      <c r="C6" s="82"/>
    </row>
    <row r="7" spans="1:3" ht="14.25">
      <c r="A7" s="46"/>
      <c r="B7" s="47"/>
      <c r="C7" s="47"/>
    </row>
    <row r="8" spans="1:3" ht="18">
      <c r="A8" s="48"/>
      <c r="B8" s="49" t="s">
        <v>19</v>
      </c>
      <c r="C8" s="50"/>
    </row>
    <row r="9" spans="1:3" ht="48.75" customHeight="1">
      <c r="A9" s="72" t="s">
        <v>100</v>
      </c>
      <c r="B9" s="65" t="s">
        <v>48</v>
      </c>
      <c r="C9" s="50"/>
    </row>
    <row r="10" spans="1:3" ht="14.25" hidden="1">
      <c r="A10" s="51"/>
      <c r="B10" s="52"/>
      <c r="C10" s="51"/>
    </row>
    <row r="11" spans="1:3" ht="14.25">
      <c r="A11" s="53"/>
      <c r="B11" s="53"/>
      <c r="C11" s="53"/>
    </row>
    <row r="12" spans="1:3" ht="14.25">
      <c r="A12" s="54" t="s">
        <v>7</v>
      </c>
      <c r="B12" s="55" t="s">
        <v>8</v>
      </c>
      <c r="C12" s="56">
        <f>'Predhodna pripravljalna dela'!E74</f>
        <v>0</v>
      </c>
    </row>
    <row r="13" spans="1:3" ht="14.25">
      <c r="A13" s="54"/>
      <c r="B13" s="57"/>
      <c r="C13" s="58"/>
    </row>
    <row r="14" spans="1:3" ht="14.25">
      <c r="A14" s="54" t="s">
        <v>12</v>
      </c>
      <c r="B14" s="55" t="s">
        <v>13</v>
      </c>
      <c r="C14" s="59">
        <f>'Zemeljska dela'!E22</f>
        <v>0</v>
      </c>
    </row>
    <row r="15" spans="1:3" ht="14.25">
      <c r="A15" s="54"/>
      <c r="B15" s="57"/>
      <c r="C15" s="58"/>
    </row>
    <row r="16" spans="1:3" ht="14.25">
      <c r="A16" s="54" t="s">
        <v>15</v>
      </c>
      <c r="B16" s="57" t="s">
        <v>16</v>
      </c>
      <c r="C16" s="59">
        <f>'Zgornji ustroj'!E47</f>
        <v>0</v>
      </c>
    </row>
    <row r="17" spans="1:3" ht="14.25">
      <c r="A17" s="54"/>
      <c r="B17" s="57"/>
      <c r="C17" s="58"/>
    </row>
    <row r="18" spans="1:3" ht="14.25">
      <c r="A18" s="54" t="s">
        <v>22</v>
      </c>
      <c r="B18" s="57" t="s">
        <v>31</v>
      </c>
      <c r="C18" s="58">
        <f>'Prometna signalizacija'!E80</f>
        <v>0</v>
      </c>
    </row>
    <row r="19" spans="1:3" ht="14.25">
      <c r="A19" s="54"/>
      <c r="B19" s="57"/>
      <c r="C19" s="58"/>
    </row>
    <row r="20" spans="1:3" ht="14.25">
      <c r="A20" s="51"/>
      <c r="B20" s="60"/>
      <c r="C20" s="61"/>
    </row>
    <row r="21" spans="1:3" ht="14.25">
      <c r="A21" s="54"/>
      <c r="B21" s="55" t="s">
        <v>20</v>
      </c>
      <c r="C21" s="58">
        <f>SUM(C12:C20)</f>
        <v>0</v>
      </c>
    </row>
    <row r="22" spans="1:3" ht="14.25">
      <c r="A22" s="53"/>
      <c r="B22" s="57"/>
      <c r="C22" s="62"/>
    </row>
    <row r="23" spans="1:3" ht="14.25">
      <c r="A23" s="53"/>
      <c r="B23" s="53" t="s">
        <v>45</v>
      </c>
      <c r="C23" s="63">
        <f>C21*0.22</f>
        <v>0</v>
      </c>
    </row>
    <row r="24" spans="1:3" ht="14.25">
      <c r="A24" s="51"/>
      <c r="B24" s="51"/>
      <c r="C24" s="64"/>
    </row>
    <row r="25" spans="1:3" ht="14.25">
      <c r="A25" s="51"/>
      <c r="B25" s="51" t="s">
        <v>21</v>
      </c>
      <c r="C25" s="64">
        <f>SUM(C21:C24)</f>
        <v>0</v>
      </c>
    </row>
  </sheetData>
  <sheetProtection/>
  <mergeCells count="1">
    <mergeCell ref="B5:C6"/>
  </mergeCells>
  <printOptions/>
  <pageMargins left="0.984251968503937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&amp;RPredračun  733/2016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H71" sqref="H71"/>
    </sheetView>
  </sheetViews>
  <sheetFormatPr defaultColWidth="8.8515625" defaultRowHeight="12.75"/>
  <cols>
    <col min="1" max="1" width="4.8515625" style="31" customWidth="1"/>
    <col min="2" max="2" width="39.7109375" style="31" customWidth="1"/>
    <col min="3" max="3" width="9.57421875" style="7" customWidth="1"/>
    <col min="4" max="4" width="11.7109375" style="7" customWidth="1"/>
    <col min="5" max="5" width="14.140625" style="7" customWidth="1"/>
    <col min="6" max="16384" width="8.8515625" style="7" customWidth="1"/>
  </cols>
  <sheetData>
    <row r="1" spans="1:6" s="8" customFormat="1" ht="45.75" customHeight="1">
      <c r="A1" s="6"/>
      <c r="B1" s="65" t="s">
        <v>48</v>
      </c>
      <c r="C1" s="7"/>
      <c r="D1" s="7"/>
      <c r="E1" s="7"/>
      <c r="F1" s="7"/>
    </row>
    <row r="2" spans="1:6" s="8" customFormat="1" ht="15">
      <c r="A2" s="6"/>
      <c r="B2" s="9"/>
      <c r="C2" s="7"/>
      <c r="D2" s="7"/>
      <c r="E2" s="7"/>
      <c r="F2" s="7"/>
    </row>
    <row r="3" spans="1:5" ht="62.25" customHeight="1">
      <c r="A3" s="1"/>
      <c r="B3" s="83" t="s">
        <v>90</v>
      </c>
      <c r="C3" s="84"/>
      <c r="D3" s="85"/>
      <c r="E3" s="3"/>
    </row>
    <row r="4" spans="1:5" ht="18" customHeight="1">
      <c r="A4" s="1"/>
      <c r="B4" s="1"/>
      <c r="C4" s="70"/>
      <c r="D4" s="70"/>
      <c r="E4" s="3"/>
    </row>
    <row r="5" spans="1:5" s="14" customFormat="1" ht="14.25" customHeight="1">
      <c r="A5" s="10" t="s">
        <v>2</v>
      </c>
      <c r="B5" s="11" t="s">
        <v>3</v>
      </c>
      <c r="C5" s="12" t="s">
        <v>4</v>
      </c>
      <c r="D5" s="13" t="s">
        <v>5</v>
      </c>
      <c r="E5" s="13" t="s">
        <v>6</v>
      </c>
    </row>
    <row r="6" spans="1:6" s="18" customFormat="1" ht="15">
      <c r="A6" s="15"/>
      <c r="B6" s="1"/>
      <c r="C6" s="2"/>
      <c r="D6" s="16"/>
      <c r="E6" s="16"/>
      <c r="F6" s="17"/>
    </row>
    <row r="7" spans="1:6" s="18" customFormat="1" ht="15">
      <c r="A7" s="15"/>
      <c r="B7" s="1"/>
      <c r="C7" s="2"/>
      <c r="D7" s="16"/>
      <c r="E7" s="16"/>
      <c r="F7" s="17"/>
    </row>
    <row r="8" spans="1:6" s="18" customFormat="1" ht="28.5">
      <c r="A8" s="19" t="s">
        <v>7</v>
      </c>
      <c r="B8" s="20" t="s">
        <v>8</v>
      </c>
      <c r="C8" s="21"/>
      <c r="D8" s="22"/>
      <c r="E8" s="22"/>
      <c r="F8" s="17"/>
    </row>
    <row r="9" spans="1:5" ht="14.25">
      <c r="A9" s="15"/>
      <c r="B9" s="1"/>
      <c r="C9" s="2"/>
      <c r="D9" s="3"/>
      <c r="E9" s="4"/>
    </row>
    <row r="10" spans="1:5" ht="28.5">
      <c r="A10" s="23">
        <v>1</v>
      </c>
      <c r="B10" s="1" t="s">
        <v>93</v>
      </c>
      <c r="C10" s="2"/>
      <c r="D10" s="3"/>
      <c r="E10" s="4"/>
    </row>
    <row r="11" spans="1:5" ht="14.25">
      <c r="A11" s="15"/>
      <c r="B11" s="5" t="s">
        <v>0</v>
      </c>
      <c r="C11" s="4">
        <v>16</v>
      </c>
      <c r="D11" s="4">
        <v>0</v>
      </c>
      <c r="E11" s="4">
        <f>C11*D11</f>
        <v>0</v>
      </c>
    </row>
    <row r="12" spans="1:5" ht="14.25">
      <c r="A12" s="15"/>
      <c r="B12" s="1"/>
      <c r="C12" s="4"/>
      <c r="D12" s="3"/>
      <c r="E12" s="3"/>
    </row>
    <row r="13" spans="1:5" ht="57">
      <c r="A13" s="23">
        <v>2</v>
      </c>
      <c r="B13" s="1" t="s">
        <v>91</v>
      </c>
      <c r="C13" s="2"/>
      <c r="D13" s="3"/>
      <c r="E13" s="4"/>
    </row>
    <row r="14" spans="1:5" ht="14.25">
      <c r="A14" s="15"/>
      <c r="B14" s="5" t="s">
        <v>1</v>
      </c>
      <c r="C14" s="4">
        <v>150</v>
      </c>
      <c r="D14" s="4">
        <v>0</v>
      </c>
      <c r="E14" s="4">
        <f>C14*D14</f>
        <v>0</v>
      </c>
    </row>
    <row r="15" spans="1:5" ht="14.25">
      <c r="A15" s="15"/>
      <c r="B15" s="5"/>
      <c r="C15" s="4"/>
      <c r="D15" s="4"/>
      <c r="E15" s="4"/>
    </row>
    <row r="16" spans="1:5" ht="71.25">
      <c r="A16" s="32">
        <v>3</v>
      </c>
      <c r="B16" s="43" t="s">
        <v>92</v>
      </c>
      <c r="C16" s="3"/>
      <c r="D16" s="3"/>
      <c r="E16" s="3"/>
    </row>
    <row r="17" spans="1:5" ht="14.25">
      <c r="A17" s="32"/>
      <c r="B17" s="25"/>
      <c r="C17" s="4"/>
      <c r="D17" s="4"/>
      <c r="E17" s="4"/>
    </row>
    <row r="18" spans="1:5" ht="14.25">
      <c r="A18" s="32"/>
      <c r="B18" s="5" t="s">
        <v>64</v>
      </c>
      <c r="C18" s="3"/>
      <c r="D18" s="3"/>
      <c r="E18" s="3"/>
    </row>
    <row r="19" spans="1:5" ht="14.25">
      <c r="A19" s="32"/>
      <c r="B19" s="25" t="s">
        <v>0</v>
      </c>
      <c r="C19" s="4">
        <v>3</v>
      </c>
      <c r="D19" s="4">
        <v>0</v>
      </c>
      <c r="E19" s="4">
        <f>C19*D19</f>
        <v>0</v>
      </c>
    </row>
    <row r="20" spans="1:5" ht="14.25">
      <c r="A20" s="32"/>
      <c r="B20" s="25"/>
      <c r="C20" s="4"/>
      <c r="D20" s="4"/>
      <c r="E20" s="4"/>
    </row>
    <row r="21" spans="1:5" ht="14.25">
      <c r="A21" s="32"/>
      <c r="B21" s="5" t="s">
        <v>65</v>
      </c>
      <c r="C21" s="3"/>
      <c r="D21" s="3"/>
      <c r="E21" s="3"/>
    </row>
    <row r="22" spans="1:5" ht="14.25">
      <c r="A22" s="32"/>
      <c r="B22" s="25" t="s">
        <v>0</v>
      </c>
      <c r="C22" s="4">
        <v>2</v>
      </c>
      <c r="D22" s="4">
        <v>0</v>
      </c>
      <c r="E22" s="4">
        <f>C22*D22</f>
        <v>0</v>
      </c>
    </row>
    <row r="23" spans="1:5" ht="14.25">
      <c r="A23" s="32"/>
      <c r="B23" s="25"/>
      <c r="C23" s="4"/>
      <c r="D23" s="4"/>
      <c r="E23" s="4"/>
    </row>
    <row r="24" spans="1:5" ht="14.25">
      <c r="A24" s="32"/>
      <c r="B24" s="5" t="s">
        <v>66</v>
      </c>
      <c r="C24" s="3"/>
      <c r="D24" s="3"/>
      <c r="E24" s="3"/>
    </row>
    <row r="25" spans="1:5" ht="14.25">
      <c r="A25" s="32"/>
      <c r="B25" s="25" t="s">
        <v>0</v>
      </c>
      <c r="C25" s="4">
        <v>1</v>
      </c>
      <c r="D25" s="4">
        <v>0</v>
      </c>
      <c r="E25" s="4">
        <f>C25*D25</f>
        <v>0</v>
      </c>
    </row>
    <row r="26" spans="1:5" ht="14.25">
      <c r="A26" s="15"/>
      <c r="B26" s="5"/>
      <c r="C26" s="4"/>
      <c r="D26" s="4"/>
      <c r="E26" s="4"/>
    </row>
    <row r="27" spans="1:5" ht="14.25">
      <c r="A27" s="32"/>
      <c r="B27" s="5" t="s">
        <v>67</v>
      </c>
      <c r="C27" s="3"/>
      <c r="D27" s="3"/>
      <c r="E27" s="3"/>
    </row>
    <row r="28" spans="1:5" ht="14.25">
      <c r="A28" s="32"/>
      <c r="B28" s="25" t="s">
        <v>0</v>
      </c>
      <c r="C28" s="4">
        <v>1</v>
      </c>
      <c r="D28" s="4">
        <v>0</v>
      </c>
      <c r="E28" s="4">
        <f>C28*D28</f>
        <v>0</v>
      </c>
    </row>
    <row r="29" spans="1:5" ht="14.25">
      <c r="A29" s="32"/>
      <c r="B29" s="25"/>
      <c r="C29" s="4"/>
      <c r="D29" s="4"/>
      <c r="E29" s="4"/>
    </row>
    <row r="30" spans="1:5" ht="85.5">
      <c r="A30" s="32">
        <v>4</v>
      </c>
      <c r="B30" s="43" t="s">
        <v>95</v>
      </c>
      <c r="C30" s="3"/>
      <c r="D30" s="3"/>
      <c r="E30" s="3"/>
    </row>
    <row r="31" spans="1:5" ht="14.25">
      <c r="A31" s="32"/>
      <c r="B31" s="25"/>
      <c r="C31" s="4"/>
      <c r="D31" s="4"/>
      <c r="E31" s="4"/>
    </row>
    <row r="32" spans="1:5" ht="28.5">
      <c r="A32" s="32"/>
      <c r="B32" s="5" t="s">
        <v>71</v>
      </c>
      <c r="C32" s="3"/>
      <c r="D32" s="3"/>
      <c r="E32" s="3"/>
    </row>
    <row r="33" spans="1:5" ht="14.25">
      <c r="A33" s="32"/>
      <c r="B33" s="25" t="s">
        <v>0</v>
      </c>
      <c r="C33" s="4">
        <v>1</v>
      </c>
      <c r="D33" s="4">
        <v>0</v>
      </c>
      <c r="E33" s="4">
        <f>C33*D33</f>
        <v>0</v>
      </c>
    </row>
    <row r="34" spans="1:5" ht="14.25">
      <c r="A34" s="32"/>
      <c r="B34" s="25"/>
      <c r="C34" s="4"/>
      <c r="D34" s="4"/>
      <c r="E34" s="4"/>
    </row>
    <row r="35" spans="1:5" ht="28.5">
      <c r="A35" s="32"/>
      <c r="B35" s="5" t="s">
        <v>72</v>
      </c>
      <c r="C35" s="3"/>
      <c r="D35" s="3"/>
      <c r="E35" s="3"/>
    </row>
    <row r="36" spans="1:5" ht="14.25">
      <c r="A36" s="32"/>
      <c r="B36" s="25" t="s">
        <v>0</v>
      </c>
      <c r="C36" s="4">
        <v>1</v>
      </c>
      <c r="D36" s="4">
        <v>0</v>
      </c>
      <c r="E36" s="4">
        <f>C36*D36</f>
        <v>0</v>
      </c>
    </row>
    <row r="37" spans="1:5" ht="14.25">
      <c r="A37" s="32"/>
      <c r="B37" s="25"/>
      <c r="C37" s="4"/>
      <c r="D37" s="4"/>
      <c r="E37" s="4"/>
    </row>
    <row r="38" spans="1:5" ht="14.25">
      <c r="A38" s="32"/>
      <c r="B38" s="5" t="s">
        <v>69</v>
      </c>
      <c r="C38" s="3"/>
      <c r="D38" s="3"/>
      <c r="E38" s="3"/>
    </row>
    <row r="39" spans="1:5" ht="14.25">
      <c r="A39" s="32"/>
      <c r="B39" s="25" t="s">
        <v>0</v>
      </c>
      <c r="C39" s="4">
        <v>2</v>
      </c>
      <c r="D39" s="4">
        <v>0</v>
      </c>
      <c r="E39" s="4">
        <f>C39*D39</f>
        <v>0</v>
      </c>
    </row>
    <row r="40" spans="1:5" ht="14.25">
      <c r="A40" s="32"/>
      <c r="B40" s="25"/>
      <c r="C40" s="4"/>
      <c r="D40" s="4"/>
      <c r="E40" s="4"/>
    </row>
    <row r="41" spans="1:5" ht="14.25">
      <c r="A41" s="32"/>
      <c r="B41" s="5" t="s">
        <v>70</v>
      </c>
      <c r="C41" s="3"/>
      <c r="D41" s="3"/>
      <c r="E41" s="3"/>
    </row>
    <row r="42" spans="1:5" ht="14.25">
      <c r="A42" s="32"/>
      <c r="B42" s="25" t="s">
        <v>0</v>
      </c>
      <c r="C42" s="4">
        <v>1</v>
      </c>
      <c r="D42" s="4">
        <v>0</v>
      </c>
      <c r="E42" s="4">
        <f>C42*D42</f>
        <v>0</v>
      </c>
    </row>
    <row r="43" spans="1:5" ht="14.25">
      <c r="A43" s="32"/>
      <c r="B43" s="25"/>
      <c r="C43" s="4"/>
      <c r="D43" s="4"/>
      <c r="E43" s="4"/>
    </row>
    <row r="44" spans="1:5" ht="14.25">
      <c r="A44" s="32"/>
      <c r="B44" s="25" t="s">
        <v>94</v>
      </c>
      <c r="C44" s="4"/>
      <c r="D44" s="4"/>
      <c r="E44" s="4"/>
    </row>
    <row r="45" spans="1:5" ht="14.25">
      <c r="A45" s="32"/>
      <c r="B45" s="25" t="s">
        <v>0</v>
      </c>
      <c r="C45" s="4">
        <v>8</v>
      </c>
      <c r="D45" s="4">
        <v>0</v>
      </c>
      <c r="E45" s="4">
        <f>C45*D45</f>
        <v>0</v>
      </c>
    </row>
    <row r="46" spans="1:5" ht="14.25">
      <c r="A46" s="32"/>
      <c r="B46" s="25"/>
      <c r="C46" s="4"/>
      <c r="D46" s="4"/>
      <c r="E46" s="4"/>
    </row>
    <row r="47" spans="1:5" ht="71.25">
      <c r="A47" s="23">
        <v>5</v>
      </c>
      <c r="B47" s="1" t="s">
        <v>96</v>
      </c>
      <c r="C47" s="2"/>
      <c r="D47" s="3"/>
      <c r="E47" s="4"/>
    </row>
    <row r="48" spans="1:5" ht="14.25">
      <c r="A48" s="15"/>
      <c r="B48" s="5" t="s">
        <v>18</v>
      </c>
      <c r="C48" s="34">
        <v>23</v>
      </c>
      <c r="D48" s="4">
        <v>0</v>
      </c>
      <c r="E48" s="4">
        <f>C48*D48</f>
        <v>0</v>
      </c>
    </row>
    <row r="49" spans="1:5" ht="14.25">
      <c r="A49" s="15"/>
      <c r="B49" s="5"/>
      <c r="C49" s="34"/>
      <c r="D49" s="4"/>
      <c r="E49" s="4"/>
    </row>
    <row r="50" spans="1:5" ht="50.25" customHeight="1">
      <c r="A50" s="23">
        <v>6</v>
      </c>
      <c r="B50" s="1" t="s">
        <v>68</v>
      </c>
      <c r="C50" s="2"/>
      <c r="D50" s="3"/>
      <c r="E50" s="4"/>
    </row>
    <row r="51" spans="1:5" ht="14.25">
      <c r="A51" s="15"/>
      <c r="B51" s="5" t="s">
        <v>18</v>
      </c>
      <c r="C51" s="4">
        <v>292</v>
      </c>
      <c r="D51" s="4">
        <v>0</v>
      </c>
      <c r="E51" s="4">
        <f>C51*D51</f>
        <v>0</v>
      </c>
    </row>
    <row r="52" spans="1:5" ht="14.25">
      <c r="A52" s="15"/>
      <c r="B52" s="1"/>
      <c r="C52" s="4"/>
      <c r="D52" s="3"/>
      <c r="E52" s="3"/>
    </row>
    <row r="53" spans="1:5" ht="42.75">
      <c r="A53" s="23">
        <v>7</v>
      </c>
      <c r="B53" s="1" t="s">
        <v>56</v>
      </c>
      <c r="C53" s="2"/>
      <c r="D53" s="3"/>
      <c r="E53" s="4"/>
    </row>
    <row r="54" spans="1:5" ht="14.25">
      <c r="A54" s="15"/>
      <c r="B54" s="5" t="s">
        <v>1</v>
      </c>
      <c r="C54" s="34">
        <v>340</v>
      </c>
      <c r="D54" s="4">
        <v>0</v>
      </c>
      <c r="E54" s="4">
        <f>C54*D54</f>
        <v>0</v>
      </c>
    </row>
    <row r="55" spans="1:5" ht="14.25">
      <c r="A55" s="15"/>
      <c r="B55" s="5"/>
      <c r="C55" s="34"/>
      <c r="D55" s="4"/>
      <c r="E55" s="4"/>
    </row>
    <row r="56" spans="1:5" ht="42.75">
      <c r="A56" s="23">
        <v>8</v>
      </c>
      <c r="B56" s="1" t="s">
        <v>57</v>
      </c>
      <c r="C56" s="2"/>
      <c r="D56" s="3"/>
      <c r="E56" s="4"/>
    </row>
    <row r="57" spans="1:5" ht="14.25">
      <c r="A57" s="15"/>
      <c r="B57" s="5" t="s">
        <v>1</v>
      </c>
      <c r="C57" s="34">
        <v>1690</v>
      </c>
      <c r="D57" s="4">
        <v>0</v>
      </c>
      <c r="E57" s="4">
        <f>C57*D57</f>
        <v>0</v>
      </c>
    </row>
    <row r="58" spans="1:5" ht="14.25">
      <c r="A58" s="15"/>
      <c r="B58" s="5"/>
      <c r="C58" s="34"/>
      <c r="D58" s="4"/>
      <c r="E58" s="4"/>
    </row>
    <row r="59" spans="1:5" ht="42.75">
      <c r="A59" s="23">
        <v>9</v>
      </c>
      <c r="B59" s="1" t="s">
        <v>73</v>
      </c>
      <c r="C59" s="2"/>
      <c r="D59" s="3"/>
      <c r="E59" s="4"/>
    </row>
    <row r="60" spans="1:5" ht="14.25">
      <c r="A60" s="15"/>
      <c r="B60" s="5" t="s">
        <v>1</v>
      </c>
      <c r="C60" s="34">
        <v>14</v>
      </c>
      <c r="D60" s="4">
        <v>0</v>
      </c>
      <c r="E60" s="4">
        <f>C60*D60</f>
        <v>0</v>
      </c>
    </row>
    <row r="61" spans="1:5" ht="14.25">
      <c r="A61" s="15"/>
      <c r="B61" s="5"/>
      <c r="C61" s="34"/>
      <c r="D61" s="4"/>
      <c r="E61" s="4"/>
    </row>
    <row r="62" spans="1:5" ht="85.5">
      <c r="A62" s="23">
        <v>10</v>
      </c>
      <c r="B62" s="1" t="s">
        <v>58</v>
      </c>
      <c r="C62" s="2"/>
      <c r="D62" s="3"/>
      <c r="E62" s="4"/>
    </row>
    <row r="63" spans="1:5" ht="14.25">
      <c r="A63" s="15"/>
      <c r="B63" s="5" t="s">
        <v>0</v>
      </c>
      <c r="C63" s="34">
        <v>12</v>
      </c>
      <c r="D63" s="4">
        <v>0</v>
      </c>
      <c r="E63" s="4">
        <f>C63*D63</f>
        <v>0</v>
      </c>
    </row>
    <row r="64" spans="1:5" ht="14.25">
      <c r="A64" s="15"/>
      <c r="B64" s="5"/>
      <c r="C64" s="34"/>
      <c r="D64" s="4"/>
      <c r="E64" s="4"/>
    </row>
    <row r="65" spans="1:5" ht="180" customHeight="1">
      <c r="A65" s="23">
        <v>11</v>
      </c>
      <c r="B65" s="43" t="s">
        <v>89</v>
      </c>
      <c r="C65" s="34"/>
      <c r="D65" s="4"/>
      <c r="E65" s="4"/>
    </row>
    <row r="66" spans="1:5" ht="14.25">
      <c r="A66" s="15"/>
      <c r="B66" s="5" t="s">
        <v>0</v>
      </c>
      <c r="C66" s="34">
        <v>1</v>
      </c>
      <c r="D66" s="4">
        <v>0</v>
      </c>
      <c r="E66" s="4">
        <f>C66*D66</f>
        <v>0</v>
      </c>
    </row>
    <row r="67" spans="1:5" ht="14.25">
      <c r="A67" s="15"/>
      <c r="B67" s="5"/>
      <c r="C67" s="34"/>
      <c r="D67" s="4"/>
      <c r="E67" s="4"/>
    </row>
    <row r="68" spans="1:5" ht="42.75">
      <c r="A68" s="23">
        <v>12</v>
      </c>
      <c r="B68" s="43" t="s">
        <v>97</v>
      </c>
      <c r="C68" s="34"/>
      <c r="D68" s="4"/>
      <c r="E68" s="4"/>
    </row>
    <row r="69" spans="1:5" ht="14.25">
      <c r="A69" s="15"/>
      <c r="B69" s="5" t="s">
        <v>0</v>
      </c>
      <c r="C69" s="34">
        <v>1</v>
      </c>
      <c r="D69" s="4">
        <v>0</v>
      </c>
      <c r="E69" s="4">
        <f>C69*D69</f>
        <v>0</v>
      </c>
    </row>
    <row r="70" spans="1:5" ht="14.25">
      <c r="A70" s="15"/>
      <c r="B70" s="5"/>
      <c r="C70" s="34"/>
      <c r="D70" s="4"/>
      <c r="E70" s="4"/>
    </row>
    <row r="71" spans="1:5" ht="122.25" customHeight="1">
      <c r="A71" s="23">
        <v>13</v>
      </c>
      <c r="B71" s="43" t="s">
        <v>88</v>
      </c>
      <c r="C71" s="34"/>
      <c r="D71" s="4"/>
      <c r="E71" s="4"/>
    </row>
    <row r="72" spans="1:5" ht="14.25">
      <c r="A72" s="15"/>
      <c r="B72" s="5" t="s">
        <v>0</v>
      </c>
      <c r="C72" s="34">
        <v>1</v>
      </c>
      <c r="D72" s="4">
        <v>0</v>
      </c>
      <c r="E72" s="4">
        <f>C72*D72</f>
        <v>0</v>
      </c>
    </row>
    <row r="73" spans="1:5" ht="14.25">
      <c r="A73" s="24"/>
      <c r="B73" s="25"/>
      <c r="C73" s="26"/>
      <c r="D73" s="26"/>
      <c r="E73" s="4"/>
    </row>
    <row r="74" spans="1:6" ht="14.25">
      <c r="A74" s="27"/>
      <c r="B74" s="28" t="s">
        <v>9</v>
      </c>
      <c r="C74" s="29"/>
      <c r="D74" s="29"/>
      <c r="E74" s="30">
        <f>SUM(E10:E73)</f>
        <v>0</v>
      </c>
      <c r="F74" s="17"/>
    </row>
    <row r="75" spans="1:5" ht="14.25">
      <c r="A75" s="15"/>
      <c r="B75" s="1"/>
      <c r="C75" s="3"/>
      <c r="D75" s="3"/>
      <c r="E75" s="3"/>
    </row>
  </sheetData>
  <sheetProtection/>
  <mergeCells count="1">
    <mergeCell ref="B3:D3"/>
  </mergeCells>
  <printOptions/>
  <pageMargins left="0.984251968503937" right="0.7480314960629921" top="0.984251968503937" bottom="0.984251968503937" header="0.5118110236220472" footer="0.7086614173228347"/>
  <pageSetup firstPageNumber="2" useFirstPageNumber="1" horizontalDpi="1200" verticalDpi="1200" orientation="portrait" paperSize="9" scale="90" r:id="rId1"/>
  <headerFooter alignWithMargins="0">
    <oddFooter>&amp;RPredračun  733/2016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G21" sqref="G21"/>
    </sheetView>
  </sheetViews>
  <sheetFormatPr defaultColWidth="8.8515625" defaultRowHeight="12.75"/>
  <cols>
    <col min="1" max="1" width="4.8515625" style="31" customWidth="1"/>
    <col min="2" max="2" width="39.7109375" style="31" customWidth="1"/>
    <col min="3" max="3" width="9.57421875" style="7" customWidth="1"/>
    <col min="4" max="4" width="11.7109375" style="7" customWidth="1"/>
    <col min="5" max="5" width="14.140625" style="7" customWidth="1"/>
    <col min="6" max="16384" width="8.8515625" style="7" customWidth="1"/>
  </cols>
  <sheetData>
    <row r="1" spans="1:6" s="8" customFormat="1" ht="45.75" customHeight="1">
      <c r="A1" s="6"/>
      <c r="B1" s="65" t="s">
        <v>48</v>
      </c>
      <c r="C1" s="7"/>
      <c r="D1" s="7"/>
      <c r="E1" s="7"/>
      <c r="F1" s="7"/>
    </row>
    <row r="2" spans="1:6" s="8" customFormat="1" ht="15.75" customHeight="1">
      <c r="A2" s="6"/>
      <c r="B2" s="65"/>
      <c r="C2" s="7"/>
      <c r="D2" s="7"/>
      <c r="E2" s="7"/>
      <c r="F2" s="7"/>
    </row>
    <row r="3" spans="1:6" s="8" customFormat="1" ht="60.75" customHeight="1">
      <c r="A3" s="6"/>
      <c r="B3" s="83" t="s">
        <v>90</v>
      </c>
      <c r="C3" s="84"/>
      <c r="D3" s="85"/>
      <c r="E3" s="7"/>
      <c r="F3" s="7"/>
    </row>
    <row r="4" spans="1:5" ht="14.25" customHeight="1">
      <c r="A4" s="1"/>
      <c r="B4" s="1"/>
      <c r="C4" s="3"/>
      <c r="D4" s="3"/>
      <c r="E4" s="3"/>
    </row>
    <row r="5" spans="1:5" s="14" customFormat="1" ht="14.25" customHeight="1">
      <c r="A5" s="10" t="s">
        <v>2</v>
      </c>
      <c r="B5" s="11" t="s">
        <v>3</v>
      </c>
      <c r="C5" s="12" t="s">
        <v>4</v>
      </c>
      <c r="D5" s="13" t="s">
        <v>5</v>
      </c>
      <c r="E5" s="13" t="s">
        <v>6</v>
      </c>
    </row>
    <row r="6" spans="1:6" s="18" customFormat="1" ht="15">
      <c r="A6" s="15"/>
      <c r="B6" s="1"/>
      <c r="C6" s="2"/>
      <c r="D6" s="16"/>
      <c r="E6" s="16"/>
      <c r="F6" s="17"/>
    </row>
    <row r="7" spans="1:6" s="18" customFormat="1" ht="15">
      <c r="A7" s="15"/>
      <c r="B7" s="1"/>
      <c r="C7" s="2"/>
      <c r="D7" s="16"/>
      <c r="E7" s="16"/>
      <c r="F7" s="17"/>
    </row>
    <row r="8" spans="1:7" ht="15">
      <c r="A8" s="19" t="s">
        <v>12</v>
      </c>
      <c r="B8" s="20" t="s">
        <v>13</v>
      </c>
      <c r="C8" s="21"/>
      <c r="D8" s="22"/>
      <c r="E8" s="22"/>
      <c r="F8" s="17"/>
      <c r="G8" s="18"/>
    </row>
    <row r="9" spans="1:7" ht="15">
      <c r="A9" s="15"/>
      <c r="B9" s="1"/>
      <c r="C9" s="2"/>
      <c r="D9" s="16"/>
      <c r="E9" s="16"/>
      <c r="F9" s="17"/>
      <c r="G9" s="18"/>
    </row>
    <row r="10" spans="1:5" ht="32.25" customHeight="1">
      <c r="A10" s="32">
        <v>1</v>
      </c>
      <c r="B10" s="1" t="s">
        <v>23</v>
      </c>
      <c r="C10" s="2"/>
      <c r="D10" s="3"/>
      <c r="E10" s="4"/>
    </row>
    <row r="11" spans="1:5" ht="14.25">
      <c r="A11" s="40"/>
      <c r="B11" s="5" t="s">
        <v>1</v>
      </c>
      <c r="C11" s="4">
        <v>80</v>
      </c>
      <c r="D11" s="4">
        <v>0</v>
      </c>
      <c r="E11" s="4">
        <f>C11*D11</f>
        <v>0</v>
      </c>
    </row>
    <row r="12" spans="1:5" ht="14.25">
      <c r="A12" s="40"/>
      <c r="B12" s="5"/>
      <c r="C12" s="4"/>
      <c r="D12" s="4"/>
      <c r="E12" s="4"/>
    </row>
    <row r="13" spans="1:5" ht="14.25">
      <c r="A13" s="32">
        <v>2</v>
      </c>
      <c r="B13" s="1" t="s">
        <v>17</v>
      </c>
      <c r="C13" s="3"/>
      <c r="D13" s="3"/>
      <c r="E13" s="3"/>
    </row>
    <row r="14" spans="1:5" ht="16.5">
      <c r="A14" s="32"/>
      <c r="B14" s="5" t="s">
        <v>10</v>
      </c>
      <c r="C14" s="4">
        <v>218</v>
      </c>
      <c r="D14" s="4">
        <v>0</v>
      </c>
      <c r="E14" s="4">
        <f>C14*D14</f>
        <v>0</v>
      </c>
    </row>
    <row r="15" spans="1:5" ht="14.25">
      <c r="A15" s="32"/>
      <c r="B15" s="5"/>
      <c r="C15" s="4"/>
      <c r="D15" s="4"/>
      <c r="E15" s="4"/>
    </row>
    <row r="16" spans="1:5" ht="28.5">
      <c r="A16" s="32">
        <v>3</v>
      </c>
      <c r="B16" s="1" t="s">
        <v>98</v>
      </c>
      <c r="C16" s="3"/>
      <c r="D16" s="3"/>
      <c r="E16" s="3"/>
    </row>
    <row r="17" spans="1:5" ht="14.25">
      <c r="A17" s="32"/>
      <c r="B17" s="5" t="s">
        <v>1</v>
      </c>
      <c r="C17" s="34">
        <v>123</v>
      </c>
      <c r="D17" s="4">
        <v>0</v>
      </c>
      <c r="E17" s="4">
        <f>C17*D17</f>
        <v>0</v>
      </c>
    </row>
    <row r="18" spans="1:5" ht="14.25">
      <c r="A18" s="32"/>
      <c r="B18" s="25"/>
      <c r="C18" s="34"/>
      <c r="D18" s="4"/>
      <c r="E18" s="4"/>
    </row>
    <row r="19" spans="1:5" ht="28.5">
      <c r="A19" s="32">
        <v>4</v>
      </c>
      <c r="B19" s="43" t="s">
        <v>59</v>
      </c>
      <c r="C19" s="4"/>
      <c r="D19" s="4"/>
      <c r="E19" s="4"/>
    </row>
    <row r="20" spans="1:5" ht="16.5">
      <c r="A20" s="32"/>
      <c r="B20" s="5" t="s">
        <v>10</v>
      </c>
      <c r="C20" s="4">
        <f>C14</f>
        <v>218</v>
      </c>
      <c r="D20" s="4">
        <v>0</v>
      </c>
      <c r="E20" s="4">
        <f>C20*D20</f>
        <v>0</v>
      </c>
    </row>
    <row r="21" spans="1:5" ht="14.25">
      <c r="A21" s="32"/>
      <c r="B21" s="5"/>
      <c r="C21" s="4"/>
      <c r="D21" s="4"/>
      <c r="E21" s="35"/>
    </row>
    <row r="22" spans="1:5" ht="14.25">
      <c r="A22" s="36"/>
      <c r="B22" s="28" t="s">
        <v>11</v>
      </c>
      <c r="C22" s="37"/>
      <c r="D22" s="29"/>
      <c r="E22" s="4">
        <f>SUM(E11:E21)</f>
        <v>0</v>
      </c>
    </row>
  </sheetData>
  <sheetProtection/>
  <mergeCells count="1">
    <mergeCell ref="B3:D3"/>
  </mergeCells>
  <printOptions/>
  <pageMargins left="0.984251968503937" right="0.7480314960629921" top="0.984251968503937" bottom="0.984251968503937" header="0.5118110236220472" footer="0.7086614173228347"/>
  <pageSetup firstPageNumber="2" useFirstPageNumber="1" horizontalDpi="1200" verticalDpi="1200" orientation="portrait" paperSize="9" scale="90" r:id="rId1"/>
  <headerFooter alignWithMargins="0">
    <oddFooter>&amp;RPredračun  733/2016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G48" sqref="G48"/>
    </sheetView>
  </sheetViews>
  <sheetFormatPr defaultColWidth="8.8515625" defaultRowHeight="12.75"/>
  <cols>
    <col min="1" max="1" width="4.8515625" style="31" customWidth="1"/>
    <col min="2" max="2" width="39.7109375" style="31" customWidth="1"/>
    <col min="3" max="3" width="9.57421875" style="7" customWidth="1"/>
    <col min="4" max="4" width="11.7109375" style="7" customWidth="1"/>
    <col min="5" max="5" width="14.140625" style="7" customWidth="1"/>
    <col min="6" max="16384" width="8.8515625" style="7" customWidth="1"/>
  </cols>
  <sheetData>
    <row r="1" spans="1:6" s="8" customFormat="1" ht="45.75" customHeight="1">
      <c r="A1" s="6"/>
      <c r="B1" s="65" t="s">
        <v>48</v>
      </c>
      <c r="C1" s="7"/>
      <c r="D1" s="7"/>
      <c r="E1" s="7"/>
      <c r="F1" s="7"/>
    </row>
    <row r="2" spans="1:6" s="8" customFormat="1" ht="15">
      <c r="A2" s="6"/>
      <c r="B2" s="9"/>
      <c r="C2" s="7"/>
      <c r="D2" s="7"/>
      <c r="E2" s="7"/>
      <c r="F2" s="7"/>
    </row>
    <row r="3" spans="1:5" ht="14.25" customHeight="1">
      <c r="A3" s="1"/>
      <c r="B3" s="1"/>
      <c r="C3" s="3"/>
      <c r="D3" s="3"/>
      <c r="E3" s="3"/>
    </row>
    <row r="4" spans="1:5" s="14" customFormat="1" ht="14.25" customHeight="1">
      <c r="A4" s="10" t="s">
        <v>2</v>
      </c>
      <c r="B4" s="11" t="s">
        <v>3</v>
      </c>
      <c r="C4" s="12" t="s">
        <v>4</v>
      </c>
      <c r="D4" s="13" t="s">
        <v>5</v>
      </c>
      <c r="E4" s="13" t="s">
        <v>6</v>
      </c>
    </row>
    <row r="5" spans="1:6" s="18" customFormat="1" ht="15">
      <c r="A5" s="15"/>
      <c r="B5" s="1"/>
      <c r="C5" s="2"/>
      <c r="D5" s="16"/>
      <c r="E5" s="16"/>
      <c r="F5" s="17"/>
    </row>
    <row r="6" spans="1:6" s="18" customFormat="1" ht="15">
      <c r="A6" s="15"/>
      <c r="B6" s="1"/>
      <c r="C6" s="2"/>
      <c r="D6" s="16"/>
      <c r="E6" s="16"/>
      <c r="F6" s="17"/>
    </row>
    <row r="7" spans="1:5" ht="14.25">
      <c r="A7" s="19" t="s">
        <v>15</v>
      </c>
      <c r="B7" s="20" t="s">
        <v>16</v>
      </c>
      <c r="C7" s="21"/>
      <c r="D7" s="42"/>
      <c r="E7" s="42"/>
    </row>
    <row r="8" spans="1:5" ht="14.25">
      <c r="A8" s="15"/>
      <c r="B8" s="1"/>
      <c r="C8" s="2"/>
      <c r="D8" s="3"/>
      <c r="E8" s="3"/>
    </row>
    <row r="9" spans="1:5" ht="114">
      <c r="A9" s="32">
        <v>1</v>
      </c>
      <c r="B9" s="38" t="s">
        <v>61</v>
      </c>
      <c r="C9" s="39"/>
      <c r="D9" s="39"/>
      <c r="E9" s="39"/>
    </row>
    <row r="10" spans="1:5" ht="14.25">
      <c r="A10" s="40"/>
      <c r="B10" s="25" t="s">
        <v>1</v>
      </c>
      <c r="C10" s="26">
        <v>2250</v>
      </c>
      <c r="D10" s="26">
        <v>0</v>
      </c>
      <c r="E10" s="26">
        <f>C10*D10</f>
        <v>0</v>
      </c>
    </row>
    <row r="11" spans="1:5" ht="14.25">
      <c r="A11" s="40"/>
      <c r="B11" s="25"/>
      <c r="C11" s="26"/>
      <c r="D11" s="26"/>
      <c r="E11" s="26"/>
    </row>
    <row r="12" spans="1:5" ht="85.5">
      <c r="A12" s="32">
        <v>2</v>
      </c>
      <c r="B12" s="38" t="s">
        <v>62</v>
      </c>
      <c r="C12" s="39"/>
      <c r="D12" s="39"/>
      <c r="E12" s="39"/>
    </row>
    <row r="13" spans="1:5" ht="16.5">
      <c r="A13" s="40"/>
      <c r="B13" s="25" t="s">
        <v>10</v>
      </c>
      <c r="C13" s="26">
        <v>389</v>
      </c>
      <c r="D13" s="26">
        <v>0</v>
      </c>
      <c r="E13" s="26">
        <f>C13*D13</f>
        <v>0</v>
      </c>
    </row>
    <row r="14" spans="1:5" ht="14.25">
      <c r="A14" s="40"/>
      <c r="B14" s="25"/>
      <c r="C14" s="26"/>
      <c r="D14" s="26"/>
      <c r="E14" s="26"/>
    </row>
    <row r="15" spans="1:5" ht="61.5" customHeight="1">
      <c r="A15" s="32">
        <v>3</v>
      </c>
      <c r="B15" s="38" t="s">
        <v>27</v>
      </c>
      <c r="C15" s="3"/>
      <c r="D15" s="3"/>
      <c r="E15" s="3"/>
    </row>
    <row r="16" spans="1:5" ht="15" customHeight="1">
      <c r="A16" s="33"/>
      <c r="B16" s="25" t="s">
        <v>1</v>
      </c>
      <c r="C16" s="4">
        <v>472</v>
      </c>
      <c r="D16" s="4">
        <v>0</v>
      </c>
      <c r="E16" s="26">
        <f>C16*D16</f>
        <v>0</v>
      </c>
    </row>
    <row r="17" spans="1:5" ht="15" customHeight="1">
      <c r="A17" s="33"/>
      <c r="B17" s="25"/>
      <c r="C17" s="4"/>
      <c r="D17" s="4"/>
      <c r="E17" s="4"/>
    </row>
    <row r="18" spans="1:5" ht="60" customHeight="1">
      <c r="A18" s="66">
        <v>4</v>
      </c>
      <c r="B18" s="67" t="s">
        <v>26</v>
      </c>
      <c r="C18" s="68"/>
      <c r="D18" s="68"/>
      <c r="E18" s="68"/>
    </row>
    <row r="19" spans="1:5" ht="15" customHeight="1">
      <c r="A19" s="69"/>
      <c r="B19" s="25" t="s">
        <v>1</v>
      </c>
      <c r="C19" s="34">
        <v>1450</v>
      </c>
      <c r="D19" s="34">
        <v>0</v>
      </c>
      <c r="E19" s="26">
        <f>C19*D19</f>
        <v>0</v>
      </c>
    </row>
    <row r="20" spans="1:5" ht="15" customHeight="1">
      <c r="A20" s="69"/>
      <c r="B20" s="25"/>
      <c r="C20" s="34"/>
      <c r="D20" s="34"/>
      <c r="E20" s="34"/>
    </row>
    <row r="21" spans="1:5" ht="60" customHeight="1">
      <c r="A21" s="66">
        <v>5</v>
      </c>
      <c r="B21" s="1" t="s">
        <v>60</v>
      </c>
      <c r="C21" s="68"/>
      <c r="D21" s="68"/>
      <c r="E21" s="68"/>
    </row>
    <row r="22" spans="1:5" ht="15" customHeight="1">
      <c r="A22" s="69"/>
      <c r="B22" s="25" t="s">
        <v>1</v>
      </c>
      <c r="C22" s="34">
        <f>C19</f>
        <v>1450</v>
      </c>
      <c r="D22" s="34">
        <v>0</v>
      </c>
      <c r="E22" s="26">
        <f>C22*D22</f>
        <v>0</v>
      </c>
    </row>
    <row r="23" spans="1:5" ht="15" customHeight="1">
      <c r="A23" s="33"/>
      <c r="B23" s="25"/>
      <c r="C23" s="4"/>
      <c r="D23" s="4"/>
      <c r="E23" s="4"/>
    </row>
    <row r="24" spans="1:5" ht="72.75" customHeight="1">
      <c r="A24" s="32">
        <v>6</v>
      </c>
      <c r="B24" s="1" t="s">
        <v>24</v>
      </c>
      <c r="C24" s="3"/>
      <c r="D24" s="3"/>
      <c r="E24" s="3"/>
    </row>
    <row r="25" spans="1:5" ht="14.25">
      <c r="A25" s="33"/>
      <c r="B25" s="25" t="s">
        <v>25</v>
      </c>
      <c r="C25" s="4">
        <v>363</v>
      </c>
      <c r="D25" s="4">
        <v>0</v>
      </c>
      <c r="E25" s="26">
        <f>C25*D25</f>
        <v>0</v>
      </c>
    </row>
    <row r="26" spans="1:5" ht="14.25">
      <c r="A26" s="33"/>
      <c r="B26" s="25"/>
      <c r="C26" s="4"/>
      <c r="D26" s="4"/>
      <c r="E26" s="4"/>
    </row>
    <row r="27" spans="1:5" ht="72.75" customHeight="1">
      <c r="A27" s="32">
        <v>7</v>
      </c>
      <c r="B27" s="1" t="s">
        <v>63</v>
      </c>
      <c r="C27" s="3"/>
      <c r="D27" s="3"/>
      <c r="E27" s="3"/>
    </row>
    <row r="28" spans="1:5" ht="14.25">
      <c r="A28" s="33"/>
      <c r="B28" s="25" t="s">
        <v>25</v>
      </c>
      <c r="C28" s="4">
        <v>68</v>
      </c>
      <c r="D28" s="4">
        <v>0</v>
      </c>
      <c r="E28" s="26">
        <f>C28*D28</f>
        <v>0</v>
      </c>
    </row>
    <row r="29" spans="1:5" ht="14.25">
      <c r="A29" s="33"/>
      <c r="B29" s="25"/>
      <c r="C29" s="4"/>
      <c r="D29" s="4"/>
      <c r="E29" s="4"/>
    </row>
    <row r="30" spans="1:5" ht="71.25">
      <c r="A30" s="32">
        <v>8</v>
      </c>
      <c r="B30" s="1" t="s">
        <v>75</v>
      </c>
      <c r="C30" s="3"/>
      <c r="D30" s="3"/>
      <c r="E30" s="3"/>
    </row>
    <row r="31" spans="1:5" ht="14.25">
      <c r="A31" s="33"/>
      <c r="B31" s="25" t="s">
        <v>28</v>
      </c>
      <c r="C31" s="4">
        <v>22</v>
      </c>
      <c r="D31" s="4">
        <v>0</v>
      </c>
      <c r="E31" s="26">
        <f>C31*D31</f>
        <v>0</v>
      </c>
    </row>
    <row r="32" spans="1:5" ht="14.25">
      <c r="A32" s="33"/>
      <c r="B32" s="25" t="s">
        <v>29</v>
      </c>
      <c r="C32" s="4">
        <v>73</v>
      </c>
      <c r="D32" s="4">
        <v>0</v>
      </c>
      <c r="E32" s="26">
        <f>C32*D32</f>
        <v>0</v>
      </c>
    </row>
    <row r="33" spans="1:5" ht="14.25">
      <c r="A33" s="33"/>
      <c r="B33" s="25" t="s">
        <v>30</v>
      </c>
      <c r="C33" s="4">
        <v>107</v>
      </c>
      <c r="D33" s="4">
        <v>0</v>
      </c>
      <c r="E33" s="26">
        <f>C33*D33</f>
        <v>0</v>
      </c>
    </row>
    <row r="34" spans="1:5" ht="14.25">
      <c r="A34" s="33"/>
      <c r="B34" s="25"/>
      <c r="C34" s="4"/>
      <c r="D34" s="4"/>
      <c r="E34" s="4"/>
    </row>
    <row r="35" spans="1:5" ht="57">
      <c r="A35" s="32">
        <v>9</v>
      </c>
      <c r="B35" s="1" t="s">
        <v>74</v>
      </c>
      <c r="C35" s="3"/>
      <c r="D35" s="3"/>
      <c r="E35" s="3"/>
    </row>
    <row r="36" spans="1:5" ht="14.25">
      <c r="A36" s="33"/>
      <c r="B36" s="25" t="s">
        <v>76</v>
      </c>
      <c r="C36" s="4">
        <v>14</v>
      </c>
      <c r="D36" s="4">
        <v>0</v>
      </c>
      <c r="E36" s="26">
        <f>C36*D36</f>
        <v>0</v>
      </c>
    </row>
    <row r="37" spans="1:5" ht="14.25">
      <c r="A37" s="33"/>
      <c r="B37" s="25"/>
      <c r="C37" s="4"/>
      <c r="D37" s="4"/>
      <c r="E37" s="4"/>
    </row>
    <row r="38" spans="1:5" ht="28.5">
      <c r="A38" s="32">
        <v>10</v>
      </c>
      <c r="B38" s="1" t="s">
        <v>46</v>
      </c>
      <c r="C38" s="3"/>
      <c r="D38" s="3"/>
      <c r="E38" s="3"/>
    </row>
    <row r="39" spans="1:5" ht="14.25">
      <c r="A39" s="33"/>
      <c r="B39" s="25" t="s">
        <v>0</v>
      </c>
      <c r="C39" s="4">
        <v>15</v>
      </c>
      <c r="D39" s="4">
        <v>0</v>
      </c>
      <c r="E39" s="26">
        <f>C39*D39</f>
        <v>0</v>
      </c>
    </row>
    <row r="40" spans="1:5" ht="14.25">
      <c r="A40" s="33"/>
      <c r="B40" s="25"/>
      <c r="C40" s="4"/>
      <c r="D40" s="4"/>
      <c r="E40" s="4"/>
    </row>
    <row r="41" spans="1:5" ht="28.5">
      <c r="A41" s="32">
        <v>11</v>
      </c>
      <c r="B41" s="1" t="s">
        <v>47</v>
      </c>
      <c r="C41" s="3"/>
      <c r="D41" s="3"/>
      <c r="E41" s="3"/>
    </row>
    <row r="42" spans="1:5" ht="14.25">
      <c r="A42" s="33"/>
      <c r="B42" s="25" t="s">
        <v>0</v>
      </c>
      <c r="C42" s="4">
        <v>8</v>
      </c>
      <c r="D42" s="4">
        <v>0</v>
      </c>
      <c r="E42" s="26">
        <f>C42*D42</f>
        <v>0</v>
      </c>
    </row>
    <row r="43" spans="1:5" ht="14.25">
      <c r="A43" s="33"/>
      <c r="B43" s="25"/>
      <c r="C43" s="4"/>
      <c r="D43" s="4"/>
      <c r="E43" s="4"/>
    </row>
    <row r="44" spans="1:5" ht="106.5" customHeight="1">
      <c r="A44" s="32">
        <v>12</v>
      </c>
      <c r="B44" s="1" t="s">
        <v>77</v>
      </c>
      <c r="C44" s="3"/>
      <c r="D44" s="3"/>
      <c r="E44" s="3"/>
    </row>
    <row r="45" spans="1:5" ht="14.25">
      <c r="A45" s="33"/>
      <c r="B45" s="25" t="s">
        <v>25</v>
      </c>
      <c r="C45" s="4">
        <v>16.5</v>
      </c>
      <c r="D45" s="4">
        <v>0</v>
      </c>
      <c r="E45" s="26">
        <f>C45*D45</f>
        <v>0</v>
      </c>
    </row>
    <row r="46" spans="1:5" ht="14.25">
      <c r="A46" s="33"/>
      <c r="B46" s="25"/>
      <c r="C46" s="4"/>
      <c r="D46" s="4"/>
      <c r="E46" s="4"/>
    </row>
    <row r="47" spans="1:5" ht="14.25">
      <c r="A47" s="41"/>
      <c r="B47" s="28" t="s">
        <v>14</v>
      </c>
      <c r="C47" s="37"/>
      <c r="D47" s="29"/>
      <c r="E47" s="30">
        <f>SUM(E10:E46)</f>
        <v>0</v>
      </c>
    </row>
  </sheetData>
  <sheetProtection/>
  <printOptions/>
  <pageMargins left="0.984251968503937" right="0.7480314960629921" top="0.984251968503937" bottom="0.984251968503937" header="0.5118110236220472" footer="0.7086614173228347"/>
  <pageSetup firstPageNumber="2" useFirstPageNumber="1" horizontalDpi="1200" verticalDpi="1200" orientation="portrait" paperSize="9" scale="90" r:id="rId1"/>
  <headerFooter alignWithMargins="0">
    <oddFooter>&amp;RPredračun  733/2016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D81" sqref="D81"/>
    </sheetView>
  </sheetViews>
  <sheetFormatPr defaultColWidth="8.8515625" defaultRowHeight="12.75"/>
  <cols>
    <col min="1" max="1" width="4.8515625" style="31" customWidth="1"/>
    <col min="2" max="2" width="39.7109375" style="31" customWidth="1"/>
    <col min="3" max="3" width="9.57421875" style="7" customWidth="1"/>
    <col min="4" max="4" width="11.7109375" style="7" customWidth="1"/>
    <col min="5" max="5" width="14.140625" style="7" customWidth="1"/>
    <col min="6" max="16384" width="8.8515625" style="7" customWidth="1"/>
  </cols>
  <sheetData>
    <row r="1" spans="1:6" s="8" customFormat="1" ht="45.75" customHeight="1">
      <c r="A1" s="6"/>
      <c r="B1" s="65" t="s">
        <v>48</v>
      </c>
      <c r="C1" s="7"/>
      <c r="D1" s="7"/>
      <c r="E1" s="7"/>
      <c r="F1" s="7"/>
    </row>
    <row r="2" spans="1:6" s="8" customFormat="1" ht="15">
      <c r="A2" s="6"/>
      <c r="B2" s="9"/>
      <c r="C2" s="7"/>
      <c r="D2" s="7"/>
      <c r="E2" s="7"/>
      <c r="F2" s="7"/>
    </row>
    <row r="3" spans="1:5" ht="14.25" customHeight="1">
      <c r="A3" s="1"/>
      <c r="B3" s="1"/>
      <c r="C3" s="3"/>
      <c r="D3" s="3"/>
      <c r="E3" s="3"/>
    </row>
    <row r="4" spans="1:5" s="14" customFormat="1" ht="14.25" customHeight="1">
      <c r="A4" s="10" t="s">
        <v>2</v>
      </c>
      <c r="B4" s="11" t="s">
        <v>3</v>
      </c>
      <c r="C4" s="12" t="s">
        <v>4</v>
      </c>
      <c r="D4" s="13" t="s">
        <v>5</v>
      </c>
      <c r="E4" s="13" t="s">
        <v>6</v>
      </c>
    </row>
    <row r="5" spans="1:6" s="18" customFormat="1" ht="15">
      <c r="A5" s="15"/>
      <c r="B5" s="1"/>
      <c r="C5" s="2"/>
      <c r="D5" s="16"/>
      <c r="E5" s="16"/>
      <c r="F5" s="17"/>
    </row>
    <row r="6" spans="1:6" s="18" customFormat="1" ht="15">
      <c r="A6" s="15"/>
      <c r="B6" s="1"/>
      <c r="C6" s="2"/>
      <c r="D6" s="16"/>
      <c r="E6" s="16"/>
      <c r="F6" s="17"/>
    </row>
    <row r="7" spans="1:5" ht="14.25">
      <c r="A7" s="19" t="s">
        <v>22</v>
      </c>
      <c r="B7" s="20" t="s">
        <v>31</v>
      </c>
      <c r="C7" s="21"/>
      <c r="D7" s="42"/>
      <c r="E7" s="42"/>
    </row>
    <row r="8" spans="1:5" ht="14.25">
      <c r="A8" s="15"/>
      <c r="B8" s="1"/>
      <c r="C8" s="2"/>
      <c r="D8" s="3"/>
      <c r="E8" s="3"/>
    </row>
    <row r="9" spans="1:5" ht="57">
      <c r="A9" s="32">
        <v>1</v>
      </c>
      <c r="B9" s="43" t="s">
        <v>78</v>
      </c>
      <c r="C9" s="3"/>
      <c r="D9" s="3"/>
      <c r="E9" s="3"/>
    </row>
    <row r="10" spans="1:5" ht="14.25">
      <c r="A10" s="32"/>
      <c r="B10" s="25"/>
      <c r="C10" s="4"/>
      <c r="D10" s="4"/>
      <c r="E10" s="4"/>
    </row>
    <row r="11" spans="1:5" ht="28.5">
      <c r="A11" s="32"/>
      <c r="B11" s="5" t="s">
        <v>79</v>
      </c>
      <c r="C11" s="3"/>
      <c r="D11" s="3"/>
      <c r="E11" s="3"/>
    </row>
    <row r="12" spans="1:5" ht="14.25">
      <c r="A12" s="32"/>
      <c r="B12" s="25" t="s">
        <v>0</v>
      </c>
      <c r="C12" s="4">
        <v>1</v>
      </c>
      <c r="D12" s="4">
        <v>0</v>
      </c>
      <c r="E12" s="4">
        <f>C12*D12</f>
        <v>0</v>
      </c>
    </row>
    <row r="13" spans="1:5" ht="14.25">
      <c r="A13" s="32"/>
      <c r="B13" s="25"/>
      <c r="C13" s="4"/>
      <c r="D13" s="4"/>
      <c r="E13" s="4"/>
    </row>
    <row r="14" spans="1:5" ht="14.25">
      <c r="A14" s="32"/>
      <c r="B14" s="5" t="s">
        <v>69</v>
      </c>
      <c r="C14" s="3"/>
      <c r="D14" s="3"/>
      <c r="E14" s="3"/>
    </row>
    <row r="15" spans="1:5" ht="14.25">
      <c r="A15" s="32"/>
      <c r="B15" s="25" t="s">
        <v>0</v>
      </c>
      <c r="C15" s="4">
        <v>2</v>
      </c>
      <c r="D15" s="4">
        <v>0</v>
      </c>
      <c r="E15" s="4">
        <f>C15*D15</f>
        <v>0</v>
      </c>
    </row>
    <row r="16" spans="1:5" ht="14.25">
      <c r="A16" s="32"/>
      <c r="B16" s="25"/>
      <c r="C16" s="4"/>
      <c r="D16" s="4"/>
      <c r="E16" s="4"/>
    </row>
    <row r="17" spans="1:5" ht="14.25">
      <c r="A17" s="32"/>
      <c r="B17" s="5" t="s">
        <v>70</v>
      </c>
      <c r="C17" s="3"/>
      <c r="D17" s="3"/>
      <c r="E17" s="3"/>
    </row>
    <row r="18" spans="1:5" ht="14.25">
      <c r="A18" s="32"/>
      <c r="B18" s="25" t="s">
        <v>0</v>
      </c>
      <c r="C18" s="4">
        <v>1</v>
      </c>
      <c r="D18" s="4">
        <v>0</v>
      </c>
      <c r="E18" s="4">
        <f>C18*D18</f>
        <v>0</v>
      </c>
    </row>
    <row r="19" spans="1:5" ht="14.25">
      <c r="A19" s="32"/>
      <c r="B19" s="25" t="s">
        <v>99</v>
      </c>
      <c r="C19" s="4"/>
      <c r="D19" s="4"/>
      <c r="E19" s="4"/>
    </row>
    <row r="20" spans="1:5" ht="14.25">
      <c r="A20" s="32"/>
      <c r="B20" s="25" t="s">
        <v>0</v>
      </c>
      <c r="C20" s="4">
        <v>8</v>
      </c>
      <c r="D20" s="4">
        <v>0</v>
      </c>
      <c r="E20" s="4">
        <f>C20*D20</f>
        <v>0</v>
      </c>
    </row>
    <row r="21" spans="1:5" ht="14.25">
      <c r="A21" s="32"/>
      <c r="B21" s="25"/>
      <c r="C21" s="4"/>
      <c r="D21" s="4"/>
      <c r="E21" s="4"/>
    </row>
    <row r="22" spans="1:5" ht="42.75">
      <c r="A22" s="32">
        <v>2</v>
      </c>
      <c r="B22" s="1" t="s">
        <v>51</v>
      </c>
      <c r="C22" s="3"/>
      <c r="D22" s="3"/>
      <c r="E22" s="3"/>
    </row>
    <row r="23" spans="1:5" ht="14.25">
      <c r="A23" s="32"/>
      <c r="B23" s="25"/>
      <c r="C23" s="4"/>
      <c r="D23" s="4"/>
      <c r="E23" s="4"/>
    </row>
    <row r="24" spans="1:5" ht="28.5">
      <c r="A24" s="32"/>
      <c r="B24" s="43" t="s">
        <v>32</v>
      </c>
      <c r="C24" s="3"/>
      <c r="D24" s="3"/>
      <c r="E24" s="3"/>
    </row>
    <row r="25" spans="1:5" ht="14.25">
      <c r="A25" s="32"/>
      <c r="B25" s="25" t="s">
        <v>0</v>
      </c>
      <c r="C25" s="4">
        <v>22</v>
      </c>
      <c r="D25" s="4">
        <v>0</v>
      </c>
      <c r="E25" s="4">
        <f>C25*D25</f>
        <v>0</v>
      </c>
    </row>
    <row r="26" spans="1:5" ht="14.25">
      <c r="A26" s="32"/>
      <c r="B26" s="43" t="s">
        <v>33</v>
      </c>
      <c r="C26" s="3"/>
      <c r="D26" s="3"/>
      <c r="E26" s="3"/>
    </row>
    <row r="27" spans="1:5" ht="14.25">
      <c r="A27" s="32"/>
      <c r="B27" s="25" t="s">
        <v>0</v>
      </c>
      <c r="C27" s="4">
        <v>3</v>
      </c>
      <c r="D27" s="4">
        <v>0</v>
      </c>
      <c r="E27" s="4">
        <f>C27*D27</f>
        <v>0</v>
      </c>
    </row>
    <row r="28" spans="1:5" ht="14.25">
      <c r="A28" s="32"/>
      <c r="B28" s="43" t="s">
        <v>34</v>
      </c>
      <c r="C28" s="3"/>
      <c r="D28" s="3"/>
      <c r="E28" s="3"/>
    </row>
    <row r="29" spans="1:5" ht="14.25">
      <c r="A29" s="32"/>
      <c r="B29" s="25" t="s">
        <v>0</v>
      </c>
      <c r="C29" s="4">
        <v>6</v>
      </c>
      <c r="D29" s="4">
        <v>0</v>
      </c>
      <c r="E29" s="4">
        <f>C29*D29</f>
        <v>0</v>
      </c>
    </row>
    <row r="30" spans="1:5" ht="14.25">
      <c r="A30" s="32"/>
      <c r="B30" s="43" t="s">
        <v>35</v>
      </c>
      <c r="C30" s="3"/>
      <c r="D30" s="3"/>
      <c r="E30" s="3"/>
    </row>
    <row r="31" spans="1:5" ht="14.25">
      <c r="A31" s="32"/>
      <c r="B31" s="25" t="s">
        <v>0</v>
      </c>
      <c r="C31" s="4">
        <v>4</v>
      </c>
      <c r="D31" s="4">
        <v>0</v>
      </c>
      <c r="E31" s="4">
        <f>C31*D31</f>
        <v>0</v>
      </c>
    </row>
    <row r="32" spans="1:5" ht="14.25">
      <c r="A32" s="32"/>
      <c r="B32" s="43" t="s">
        <v>38</v>
      </c>
      <c r="C32" s="3"/>
      <c r="D32" s="3"/>
      <c r="E32" s="3"/>
    </row>
    <row r="33" spans="1:5" ht="14.25">
      <c r="A33" s="32"/>
      <c r="B33" s="25" t="s">
        <v>0</v>
      </c>
      <c r="C33" s="4">
        <v>6</v>
      </c>
      <c r="D33" s="4">
        <v>0</v>
      </c>
      <c r="E33" s="4">
        <f>C33*D33</f>
        <v>0</v>
      </c>
    </row>
    <row r="34" spans="1:5" ht="14.25">
      <c r="A34" s="32"/>
      <c r="B34" s="43" t="s">
        <v>36</v>
      </c>
      <c r="C34" s="3"/>
      <c r="D34" s="3"/>
      <c r="E34" s="3"/>
    </row>
    <row r="35" spans="1:5" ht="14.25">
      <c r="A35" s="32"/>
      <c r="B35" s="25" t="s">
        <v>0</v>
      </c>
      <c r="C35" s="4">
        <v>5</v>
      </c>
      <c r="D35" s="4">
        <v>0</v>
      </c>
      <c r="E35" s="4">
        <f>C35*D35</f>
        <v>0</v>
      </c>
    </row>
    <row r="36" spans="1:5" ht="14.25">
      <c r="A36" s="32"/>
      <c r="B36" s="43" t="s">
        <v>37</v>
      </c>
      <c r="C36" s="3"/>
      <c r="D36" s="3"/>
      <c r="E36" s="3"/>
    </row>
    <row r="37" spans="1:5" ht="14.25">
      <c r="A37" s="32"/>
      <c r="B37" s="25" t="s">
        <v>0</v>
      </c>
      <c r="C37" s="4">
        <v>1</v>
      </c>
      <c r="D37" s="4">
        <v>0</v>
      </c>
      <c r="E37" s="4">
        <f>C37*D37</f>
        <v>0</v>
      </c>
    </row>
    <row r="38" spans="1:5" ht="14.25">
      <c r="A38" s="32"/>
      <c r="B38" s="43" t="s">
        <v>80</v>
      </c>
      <c r="C38" s="3"/>
      <c r="D38" s="3"/>
      <c r="E38" s="3"/>
    </row>
    <row r="39" spans="1:5" ht="14.25">
      <c r="A39" s="32"/>
      <c r="B39" s="25" t="s">
        <v>0</v>
      </c>
      <c r="C39" s="4">
        <v>4</v>
      </c>
      <c r="D39" s="4">
        <v>0</v>
      </c>
      <c r="E39" s="4">
        <f>C39*D39</f>
        <v>0</v>
      </c>
    </row>
    <row r="40" spans="1:5" ht="14.25">
      <c r="A40" s="32"/>
      <c r="B40" s="25"/>
      <c r="C40" s="4"/>
      <c r="D40" s="4"/>
      <c r="E40" s="4"/>
    </row>
    <row r="41" spans="1:5" ht="71.25">
      <c r="A41" s="32">
        <v>3</v>
      </c>
      <c r="B41" s="31" t="s">
        <v>50</v>
      </c>
      <c r="C41" s="4"/>
      <c r="D41" s="4"/>
      <c r="E41" s="4"/>
    </row>
    <row r="42" spans="1:5" ht="14.25">
      <c r="A42" s="32"/>
      <c r="C42" s="4"/>
      <c r="D42" s="4"/>
      <c r="E42" s="4"/>
    </row>
    <row r="43" spans="1:5" ht="14.25">
      <c r="A43" s="32"/>
      <c r="B43" s="31" t="s">
        <v>39</v>
      </c>
      <c r="C43" s="4"/>
      <c r="D43" s="4"/>
      <c r="E43" s="4"/>
    </row>
    <row r="44" spans="1:5" ht="14.25">
      <c r="A44" s="32"/>
      <c r="B44" s="25" t="s">
        <v>25</v>
      </c>
      <c r="C44" s="4">
        <v>20</v>
      </c>
      <c r="D44" s="4">
        <v>0</v>
      </c>
      <c r="E44" s="4">
        <f>C44*D44</f>
        <v>0</v>
      </c>
    </row>
    <row r="45" spans="1:5" ht="14.25">
      <c r="A45" s="32"/>
      <c r="B45" s="31" t="s">
        <v>81</v>
      </c>
      <c r="C45" s="4"/>
      <c r="D45" s="4"/>
      <c r="E45" s="4"/>
    </row>
    <row r="46" spans="1:5" ht="14.25">
      <c r="A46" s="32"/>
      <c r="B46" s="25" t="s">
        <v>25</v>
      </c>
      <c r="C46" s="4">
        <v>29</v>
      </c>
      <c r="D46" s="4">
        <v>0</v>
      </c>
      <c r="E46" s="4">
        <f>C46*D46</f>
        <v>0</v>
      </c>
    </row>
    <row r="47" spans="1:5" ht="14.25">
      <c r="A47" s="32"/>
      <c r="B47" s="31" t="s">
        <v>40</v>
      </c>
      <c r="C47" s="4"/>
      <c r="D47" s="4"/>
      <c r="E47" s="4"/>
    </row>
    <row r="48" spans="1:5" ht="14.25">
      <c r="A48" s="32"/>
      <c r="B48" s="25" t="s">
        <v>25</v>
      </c>
      <c r="C48" s="4">
        <v>86</v>
      </c>
      <c r="D48" s="4">
        <v>0</v>
      </c>
      <c r="E48" s="4">
        <f>C48*D48</f>
        <v>0</v>
      </c>
    </row>
    <row r="49" spans="1:5" ht="14.25">
      <c r="A49" s="32"/>
      <c r="B49" s="31" t="s">
        <v>41</v>
      </c>
      <c r="C49" s="4"/>
      <c r="D49" s="4"/>
      <c r="E49" s="4"/>
    </row>
    <row r="50" spans="1:5" ht="14.25">
      <c r="A50" s="32"/>
      <c r="B50" s="25" t="s">
        <v>25</v>
      </c>
      <c r="C50" s="4">
        <v>143</v>
      </c>
      <c r="D50" s="4">
        <v>0</v>
      </c>
      <c r="E50" s="4">
        <f>C50*D50</f>
        <v>0</v>
      </c>
    </row>
    <row r="51" spans="1:5" ht="14.25">
      <c r="A51" s="32"/>
      <c r="B51" s="31" t="s">
        <v>82</v>
      </c>
      <c r="C51" s="4"/>
      <c r="D51" s="4"/>
      <c r="E51" s="4"/>
    </row>
    <row r="52" spans="1:5" ht="14.25">
      <c r="A52" s="32"/>
      <c r="B52" s="25" t="s">
        <v>25</v>
      </c>
      <c r="C52" s="4">
        <v>28</v>
      </c>
      <c r="D52" s="4">
        <v>0</v>
      </c>
      <c r="E52" s="4">
        <f>C52*D52</f>
        <v>0</v>
      </c>
    </row>
    <row r="53" spans="1:5" ht="14.25">
      <c r="A53" s="32"/>
      <c r="B53" s="31" t="s">
        <v>43</v>
      </c>
      <c r="C53" s="4"/>
      <c r="D53" s="4"/>
      <c r="E53" s="4"/>
    </row>
    <row r="54" spans="1:5" ht="14.25">
      <c r="A54" s="32"/>
      <c r="B54" s="25" t="s">
        <v>25</v>
      </c>
      <c r="C54" s="4">
        <v>21</v>
      </c>
      <c r="D54" s="4">
        <v>0</v>
      </c>
      <c r="E54" s="4">
        <f>C54*D54</f>
        <v>0</v>
      </c>
    </row>
    <row r="55" spans="1:5" ht="14.25">
      <c r="A55" s="32"/>
      <c r="B55" s="31" t="s">
        <v>42</v>
      </c>
      <c r="C55" s="4"/>
      <c r="D55" s="4"/>
      <c r="E55" s="4"/>
    </row>
    <row r="56" spans="1:5" ht="14.25">
      <c r="A56" s="32"/>
      <c r="B56" s="25" t="s">
        <v>25</v>
      </c>
      <c r="C56" s="4">
        <v>3</v>
      </c>
      <c r="D56" s="4">
        <v>0</v>
      </c>
      <c r="E56" s="4">
        <f>C56*D56</f>
        <v>0</v>
      </c>
    </row>
    <row r="57" spans="1:5" ht="14.25">
      <c r="A57" s="32"/>
      <c r="B57" s="31" t="s">
        <v>83</v>
      </c>
      <c r="C57" s="4"/>
      <c r="D57" s="4"/>
      <c r="E57" s="4"/>
    </row>
    <row r="58" spans="1:5" ht="14.25">
      <c r="A58" s="32"/>
      <c r="B58" s="25" t="s">
        <v>25</v>
      </c>
      <c r="C58" s="4">
        <v>6</v>
      </c>
      <c r="D58" s="4">
        <v>0</v>
      </c>
      <c r="E58" s="4">
        <f>C58*D58</f>
        <v>0</v>
      </c>
    </row>
    <row r="59" spans="1:5" ht="14.25">
      <c r="A59" s="32"/>
      <c r="B59" s="31" t="s">
        <v>87</v>
      </c>
      <c r="C59" s="4"/>
      <c r="D59" s="4"/>
      <c r="E59" s="4"/>
    </row>
    <row r="60" spans="1:5" ht="14.25">
      <c r="A60" s="32"/>
      <c r="B60" s="25" t="s">
        <v>55</v>
      </c>
      <c r="C60" s="4">
        <v>53</v>
      </c>
      <c r="D60" s="4">
        <v>0</v>
      </c>
      <c r="E60" s="4">
        <f>C60*D60</f>
        <v>0</v>
      </c>
    </row>
    <row r="61" spans="1:6" ht="14.25">
      <c r="A61" s="15"/>
      <c r="B61" s="25"/>
      <c r="C61" s="4"/>
      <c r="D61" s="4"/>
      <c r="E61" s="4"/>
      <c r="F61" s="17"/>
    </row>
    <row r="62" spans="1:6" ht="85.5">
      <c r="A62" s="32">
        <v>4</v>
      </c>
      <c r="B62" s="1" t="s">
        <v>49</v>
      </c>
      <c r="C62" s="3"/>
      <c r="D62" s="3"/>
      <c r="E62" s="3"/>
      <c r="F62" s="17"/>
    </row>
    <row r="63" spans="1:6" ht="14.25">
      <c r="A63" s="15"/>
      <c r="B63" s="25" t="s">
        <v>1</v>
      </c>
      <c r="C63" s="4">
        <v>73</v>
      </c>
      <c r="D63" s="4">
        <v>0</v>
      </c>
      <c r="E63" s="4">
        <f>C63*D63</f>
        <v>0</v>
      </c>
      <c r="F63" s="17"/>
    </row>
    <row r="64" spans="1:5" ht="14.25">
      <c r="A64" s="15"/>
      <c r="B64" s="25"/>
      <c r="C64" s="4"/>
      <c r="D64" s="4"/>
      <c r="E64" s="4"/>
    </row>
    <row r="65" spans="1:6" ht="71.25">
      <c r="A65" s="32">
        <v>5</v>
      </c>
      <c r="B65" s="1" t="s">
        <v>84</v>
      </c>
      <c r="C65" s="3"/>
      <c r="D65" s="3"/>
      <c r="E65" s="3"/>
      <c r="F65" s="17"/>
    </row>
    <row r="66" spans="1:5" ht="14.25">
      <c r="A66" s="15"/>
      <c r="B66" s="25" t="s">
        <v>85</v>
      </c>
      <c r="C66" s="4"/>
      <c r="D66" s="4"/>
      <c r="E66" s="4"/>
    </row>
    <row r="67" spans="1:6" ht="14.25">
      <c r="A67" s="15"/>
      <c r="B67" s="25" t="s">
        <v>0</v>
      </c>
      <c r="C67" s="4">
        <v>4</v>
      </c>
      <c r="D67" s="4">
        <v>0</v>
      </c>
      <c r="E67" s="4">
        <f>C67*D67</f>
        <v>0</v>
      </c>
      <c r="F67" s="17"/>
    </row>
    <row r="68" spans="1:5" ht="14.25">
      <c r="A68" s="15"/>
      <c r="B68" s="25" t="s">
        <v>86</v>
      </c>
      <c r="C68" s="4"/>
      <c r="D68" s="4"/>
      <c r="E68" s="4"/>
    </row>
    <row r="69" spans="1:6" ht="14.25">
      <c r="A69" s="15"/>
      <c r="B69" s="25" t="s">
        <v>0</v>
      </c>
      <c r="C69" s="4">
        <v>1</v>
      </c>
      <c r="D69" s="4">
        <v>0</v>
      </c>
      <c r="E69" s="4">
        <f>C69*D69</f>
        <v>0</v>
      </c>
      <c r="F69" s="17"/>
    </row>
    <row r="70" spans="1:6" ht="14.25">
      <c r="A70" s="15"/>
      <c r="B70" s="25"/>
      <c r="C70" s="4"/>
      <c r="D70" s="4"/>
      <c r="E70" s="4"/>
      <c r="F70" s="17"/>
    </row>
    <row r="71" spans="1:7" ht="14.25">
      <c r="A71" s="32">
        <v>6</v>
      </c>
      <c r="B71" s="1" t="s">
        <v>44</v>
      </c>
      <c r="C71" s="3"/>
      <c r="D71" s="3"/>
      <c r="E71" s="3"/>
      <c r="F71" s="17"/>
      <c r="G71" s="17"/>
    </row>
    <row r="72" spans="1:7" ht="14.25">
      <c r="A72" s="32"/>
      <c r="B72" s="1"/>
      <c r="C72" s="3"/>
      <c r="D72" s="3"/>
      <c r="E72" s="3"/>
      <c r="F72" s="17"/>
      <c r="G72" s="17"/>
    </row>
    <row r="73" spans="1:5" ht="14.25">
      <c r="A73" s="32"/>
      <c r="B73" s="31" t="s">
        <v>52</v>
      </c>
      <c r="C73" s="4"/>
      <c r="D73" s="4"/>
      <c r="E73" s="4"/>
    </row>
    <row r="74" spans="1:5" ht="14.25">
      <c r="A74" s="32"/>
      <c r="B74" s="25" t="s">
        <v>25</v>
      </c>
      <c r="C74" s="4">
        <v>172</v>
      </c>
      <c r="D74" s="4">
        <v>0</v>
      </c>
      <c r="E74" s="4">
        <f>C74*D74</f>
        <v>0</v>
      </c>
    </row>
    <row r="75" spans="1:5" ht="14.25">
      <c r="A75" s="32"/>
      <c r="B75" s="31" t="s">
        <v>54</v>
      </c>
      <c r="C75" s="4"/>
      <c r="D75" s="4"/>
      <c r="E75" s="4"/>
    </row>
    <row r="76" spans="1:5" ht="14.25">
      <c r="A76" s="32"/>
      <c r="B76" s="25" t="s">
        <v>55</v>
      </c>
      <c r="C76" s="4">
        <v>57</v>
      </c>
      <c r="D76" s="4">
        <v>0</v>
      </c>
      <c r="E76" s="4">
        <f>C76*D76</f>
        <v>0</v>
      </c>
    </row>
    <row r="77" spans="1:5" ht="14.25">
      <c r="A77" s="32"/>
      <c r="B77" s="31" t="s">
        <v>53</v>
      </c>
      <c r="C77" s="4"/>
      <c r="D77" s="4"/>
      <c r="E77" s="4"/>
    </row>
    <row r="78" spans="1:5" ht="14.25">
      <c r="A78" s="32"/>
      <c r="B78" s="25" t="s">
        <v>0</v>
      </c>
      <c r="C78" s="4">
        <v>2</v>
      </c>
      <c r="D78" s="4">
        <v>0</v>
      </c>
      <c r="E78" s="4">
        <f>C78*D78</f>
        <v>0</v>
      </c>
    </row>
    <row r="79" spans="1:5" ht="14.25">
      <c r="A79" s="33"/>
      <c r="B79" s="25"/>
      <c r="C79" s="4"/>
      <c r="D79" s="4"/>
      <c r="E79" s="4"/>
    </row>
    <row r="80" spans="1:5" ht="14.25">
      <c r="A80" s="41"/>
      <c r="B80" s="28" t="s">
        <v>31</v>
      </c>
      <c r="C80" s="37"/>
      <c r="D80" s="29"/>
      <c r="E80" s="30">
        <f>SUM(E11:E79)</f>
        <v>0</v>
      </c>
    </row>
  </sheetData>
  <sheetProtection/>
  <printOptions/>
  <pageMargins left="0.984251968503937" right="0.7480314960629921" top="0.984251968503937" bottom="0.984251968503937" header="0.5118110236220472" footer="0.7086614173228347"/>
  <pageSetup firstPageNumber="2" useFirstPageNumber="1" horizontalDpi="1200" verticalDpi="1200" orientation="portrait" paperSize="9" scale="90" r:id="rId1"/>
  <headerFooter alignWithMargins="0">
    <oddFooter>&amp;RPredračun  733/2016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GLG projektiranje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Panic</dc:creator>
  <cp:keywords/>
  <dc:description/>
  <cp:lastModifiedBy>stanko </cp:lastModifiedBy>
  <cp:lastPrinted>2017-04-10T11:27:39Z</cp:lastPrinted>
  <dcterms:created xsi:type="dcterms:W3CDTF">2011-11-28T09:44:07Z</dcterms:created>
  <dcterms:modified xsi:type="dcterms:W3CDTF">2017-04-10T12:19:23Z</dcterms:modified>
  <cp:category/>
  <cp:version/>
  <cp:contentType/>
  <cp:contentStatus/>
</cp:coreProperties>
</file>