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FD00D38F-390A-4171-B043-51894AE069C1}" xr6:coauthVersionLast="36" xr6:coauthVersionMax="36" xr10:uidLastSave="{00000000-0000-0000-0000-000000000000}"/>
  <bookViews>
    <workbookView xWindow="0" yWindow="0" windowWidth="28800" windowHeight="13275" activeTab="1" xr2:uid="{00000000-000D-0000-FFFF-FFFF00000000}"/>
  </bookViews>
  <sheets>
    <sheet name="REKAPITULACIJA" sheetId="1" r:id="rId1"/>
    <sheet name="Gradbeni sklop" sheetId="2" r:id="rId2"/>
    <sheet name="Strojni del_FAZA 1" sheetId="6" r:id="rId3"/>
    <sheet name="Strojni del_FAZA 2" sheetId="8" r:id="rId4"/>
    <sheet name="Elektro del_FAZA 1" sheetId="3" r:id="rId5"/>
    <sheet name="Elektro del_FAZA 2" sheetId="5" r:id="rId6"/>
  </sheets>
  <definedNames>
    <definedName name="_xlnm._FilterDatabase" localSheetId="4" hidden="1">'Elektro del_FAZA 1'!$I$2:$J$634</definedName>
    <definedName name="_xlnm._FilterDatabase" localSheetId="5" hidden="1">'Elektro del_FAZA 2'!$I$2:$J$352</definedName>
    <definedName name="_xlnm._FilterDatabase" localSheetId="2" hidden="1">'Strojni del_FAZA 1'!$A$4:$H$439</definedName>
    <definedName name="_xlnm._FilterDatabase" localSheetId="3" hidden="1">'Strojni del_FAZA 2'!$A$4:$H$439</definedName>
    <definedName name="_Hlk499639928" localSheetId="2">'Strojni del_FAZA 1'!#REF!</definedName>
    <definedName name="_Hlk499639928" localSheetId="3">'Strojni del_FAZA 2'!#REF!</definedName>
    <definedName name="_Hlk499640366" localSheetId="2">'Strojni del_FAZA 1'!#REF!</definedName>
    <definedName name="_Hlk499640366" localSheetId="3">'Strojni del_FAZA 2'!#REF!</definedName>
    <definedName name="Page1" localSheetId="3">#REF!</definedName>
    <definedName name="Page1">#REF!</definedName>
    <definedName name="_xlnm.Print_Area" localSheetId="4">'Elektro del_FAZA 1'!$B$4:$J$633</definedName>
    <definedName name="_xlnm.Print_Area" localSheetId="5">'Elektro del_FAZA 2'!$B$4:$J$352</definedName>
    <definedName name="_xlnm.Print_Titles" localSheetId="4">'Elektro del_FAZA 1'!$4:$11</definedName>
    <definedName name="_xlnm.Print_Titles" localSheetId="5">'Elektro del_FAZA 2'!$4:$11</definedName>
  </definedNames>
  <calcPr calcId="162913"/>
</workbook>
</file>

<file path=xl/calcChain.xml><?xml version="1.0" encoding="utf-8"?>
<calcChain xmlns="http://schemas.openxmlformats.org/spreadsheetml/2006/main">
  <c r="H317" i="8" l="1"/>
  <c r="H314" i="8"/>
  <c r="H311" i="8"/>
  <c r="H308" i="8"/>
  <c r="H305" i="8"/>
  <c r="H302" i="8"/>
  <c r="H299" i="8"/>
  <c r="H296" i="8"/>
  <c r="H293" i="8"/>
  <c r="H290" i="8"/>
  <c r="H287" i="8"/>
  <c r="H284" i="8"/>
  <c r="H281" i="8"/>
  <c r="H278" i="8"/>
  <c r="H275" i="8"/>
  <c r="H272" i="8"/>
  <c r="H269" i="8"/>
  <c r="H266" i="8"/>
  <c r="H263" i="8"/>
  <c r="H260" i="8"/>
  <c r="H257" i="8"/>
  <c r="H254" i="8"/>
  <c r="H251" i="8"/>
  <c r="H248" i="8"/>
  <c r="H245" i="8"/>
  <c r="H241" i="8"/>
  <c r="H238" i="8"/>
  <c r="H235" i="8"/>
  <c r="H232" i="8"/>
  <c r="H226" i="8"/>
  <c r="H222" i="8"/>
  <c r="H219" i="8"/>
  <c r="H218" i="8"/>
  <c r="H217" i="8"/>
  <c r="H216" i="8"/>
  <c r="H215" i="8"/>
  <c r="H211" i="8"/>
  <c r="H207" i="8"/>
  <c r="H203" i="8"/>
  <c r="H202" i="8"/>
  <c r="H198" i="8"/>
  <c r="H194" i="8"/>
  <c r="H190" i="8"/>
  <c r="H186" i="8"/>
  <c r="H182" i="8"/>
  <c r="H181" i="8"/>
  <c r="H177" i="8"/>
  <c r="H176" i="8"/>
  <c r="H175" i="8"/>
  <c r="H171" i="8"/>
  <c r="H170" i="8"/>
  <c r="H166" i="8"/>
  <c r="H165" i="8"/>
  <c r="H161" i="8"/>
  <c r="H160" i="8"/>
  <c r="H156" i="8"/>
  <c r="H155" i="8"/>
  <c r="H154" i="8"/>
  <c r="H153" i="8"/>
  <c r="H152" i="8"/>
  <c r="H148" i="8"/>
  <c r="H147" i="8"/>
  <c r="H146" i="8"/>
  <c r="H145" i="8"/>
  <c r="H144" i="8"/>
  <c r="H140" i="8"/>
  <c r="H139" i="8"/>
  <c r="H138" i="8"/>
  <c r="H137" i="8"/>
  <c r="H136" i="8"/>
  <c r="H132" i="8"/>
  <c r="H131" i="8"/>
  <c r="H130" i="8"/>
  <c r="H129" i="8"/>
  <c r="H128" i="8"/>
  <c r="H127" i="8"/>
  <c r="H126" i="8"/>
  <c r="H122" i="8"/>
  <c r="H118" i="8"/>
  <c r="H117" i="8"/>
  <c r="H116" i="8"/>
  <c r="H112" i="8"/>
  <c r="H111" i="8"/>
  <c r="H110" i="8"/>
  <c r="H106" i="8"/>
  <c r="H105" i="8"/>
  <c r="H101" i="8"/>
  <c r="H100" i="8"/>
  <c r="H99" i="8"/>
  <c r="H98" i="8"/>
  <c r="H97" i="8"/>
  <c r="H96" i="8"/>
  <c r="H88" i="8"/>
  <c r="H84" i="8"/>
  <c r="H81" i="8"/>
  <c r="H77" i="8"/>
  <c r="H76" i="8"/>
  <c r="H75" i="8"/>
  <c r="H67" i="8"/>
  <c r="H63" i="8"/>
  <c r="H59" i="8"/>
  <c r="H51" i="8"/>
  <c r="H11" i="8"/>
  <c r="H9" i="8"/>
  <c r="H323" i="8" l="1"/>
  <c r="I44" i="1" s="1"/>
  <c r="H320" i="8"/>
  <c r="H9" i="6"/>
  <c r="H12" i="6"/>
  <c r="H15" i="6"/>
  <c r="H18" i="6"/>
  <c r="H20" i="6"/>
  <c r="H27" i="6"/>
  <c r="H28" i="6"/>
  <c r="H32" i="6"/>
  <c r="H33" i="6"/>
  <c r="H37" i="6"/>
  <c r="H38" i="6"/>
  <c r="H42" i="6"/>
  <c r="H43" i="6"/>
  <c r="H46" i="6"/>
  <c r="H50" i="6"/>
  <c r="H53" i="6"/>
  <c r="H61" i="6"/>
  <c r="H62" i="6"/>
  <c r="H63" i="6"/>
  <c r="H64" i="6"/>
  <c r="H68" i="6"/>
  <c r="H69" i="6"/>
  <c r="H70" i="6"/>
  <c r="H71" i="6"/>
  <c r="H72" i="6"/>
  <c r="H77" i="6"/>
  <c r="H81" i="6"/>
  <c r="H85" i="6"/>
  <c r="H89" i="6"/>
  <c r="H93" i="6"/>
  <c r="H101" i="6"/>
  <c r="H105" i="6"/>
  <c r="H109" i="6"/>
  <c r="H110" i="6"/>
  <c r="H114" i="6"/>
  <c r="H118" i="6"/>
  <c r="H122" i="6"/>
  <c r="H123" i="6"/>
  <c r="H127" i="6"/>
  <c r="H128" i="6"/>
  <c r="H132" i="6"/>
  <c r="H133" i="6"/>
  <c r="H137" i="6"/>
  <c r="H138" i="6"/>
  <c r="H142" i="6"/>
  <c r="H146" i="6"/>
  <c r="H150" i="6"/>
  <c r="H154" i="6"/>
  <c r="H155" i="6"/>
  <c r="H159" i="6"/>
  <c r="H160" i="6"/>
  <c r="H164" i="6"/>
  <c r="H165" i="6"/>
  <c r="H166" i="6"/>
  <c r="H170" i="6"/>
  <c r="H171" i="6"/>
  <c r="H172" i="6"/>
  <c r="H176" i="6"/>
  <c r="H180" i="6"/>
  <c r="H181" i="6"/>
  <c r="H182" i="6"/>
  <c r="H186" i="6"/>
  <c r="H187" i="6"/>
  <c r="H188" i="6"/>
  <c r="H191" i="6"/>
  <c r="H195" i="6"/>
  <c r="H201" i="6"/>
  <c r="H204" i="6"/>
  <c r="H207" i="6"/>
  <c r="H210" i="6"/>
  <c r="H213" i="6"/>
  <c r="H216" i="6"/>
  <c r="H219" i="6"/>
  <c r="H222" i="6"/>
  <c r="H225" i="6"/>
  <c r="H228" i="6"/>
  <c r="H231" i="6"/>
  <c r="H234" i="6"/>
  <c r="H237" i="6"/>
  <c r="H240" i="6"/>
  <c r="H243" i="6"/>
  <c r="H246" i="6"/>
  <c r="H249" i="6"/>
  <c r="H252" i="6"/>
  <c r="H255" i="6"/>
  <c r="H258" i="6"/>
  <c r="H261" i="6"/>
  <c r="H264" i="6"/>
  <c r="H267" i="6"/>
  <c r="H270" i="6"/>
  <c r="H273" i="6" l="1"/>
  <c r="I30" i="1" s="1"/>
  <c r="J348" i="5"/>
  <c r="J344" i="5"/>
  <c r="J340" i="5"/>
  <c r="J338" i="5"/>
  <c r="J329" i="5"/>
  <c r="J323" i="5"/>
  <c r="J325" i="5"/>
  <c r="J321" i="5"/>
  <c r="J319" i="5"/>
  <c r="J317" i="5"/>
  <c r="J315" i="5"/>
  <c r="I351" i="5" s="1"/>
  <c r="J351" i="5" s="1"/>
  <c r="J311" i="5" s="1"/>
  <c r="I20" i="5" s="1"/>
  <c r="J269" i="5"/>
  <c r="J262" i="5" s="1"/>
  <c r="I18" i="5" s="1"/>
  <c r="J271" i="5"/>
  <c r="J273" i="5"/>
  <c r="J275" i="5"/>
  <c r="J277" i="5"/>
  <c r="J279" i="5"/>
  <c r="J281" i="5"/>
  <c r="J283" i="5"/>
  <c r="J285" i="5"/>
  <c r="J287" i="5"/>
  <c r="J289" i="5"/>
  <c r="J291" i="5"/>
  <c r="J293" i="5"/>
  <c r="J295" i="5"/>
  <c r="J297" i="5"/>
  <c r="J299" i="5"/>
  <c r="J301" i="5"/>
  <c r="J303" i="5"/>
  <c r="J305" i="5"/>
  <c r="J307" i="5"/>
  <c r="J309" i="5"/>
  <c r="J267" i="5"/>
  <c r="J258" i="5"/>
  <c r="J256" i="5"/>
  <c r="J254" i="5"/>
  <c r="J251" i="5"/>
  <c r="J243" i="5"/>
  <c r="J245" i="5"/>
  <c r="J237" i="5"/>
  <c r="J239" i="5"/>
  <c r="J222" i="5"/>
  <c r="J224" i="5"/>
  <c r="J226" i="5"/>
  <c r="J228" i="5"/>
  <c r="J230" i="5"/>
  <c r="J232" i="5"/>
  <c r="J234" i="5"/>
  <c r="J236" i="5"/>
  <c r="J220" i="5"/>
  <c r="J210" i="5"/>
  <c r="J212" i="5"/>
  <c r="J214" i="5"/>
  <c r="J216" i="5"/>
  <c r="J208" i="5"/>
  <c r="J201" i="5"/>
  <c r="J202" i="5"/>
  <c r="J203" i="5"/>
  <c r="J204" i="5"/>
  <c r="J200" i="5"/>
  <c r="J195" i="5"/>
  <c r="J188" i="5"/>
  <c r="J185" i="5"/>
  <c r="J183" i="5"/>
  <c r="J181" i="5"/>
  <c r="J177" i="5"/>
  <c r="J176" i="5"/>
  <c r="J166" i="5"/>
  <c r="J168" i="5"/>
  <c r="J170" i="5"/>
  <c r="J172" i="5"/>
  <c r="J164" i="5"/>
  <c r="J159" i="5"/>
  <c r="J156" i="5"/>
  <c r="J150" i="5"/>
  <c r="J152" i="5"/>
  <c r="J132" i="5"/>
  <c r="J134" i="5"/>
  <c r="J136" i="5"/>
  <c r="J138" i="5"/>
  <c r="J140" i="5"/>
  <c r="J142" i="5"/>
  <c r="J144" i="5"/>
  <c r="J146" i="5"/>
  <c r="J148" i="5"/>
  <c r="J130" i="5"/>
  <c r="J126" i="5"/>
  <c r="J124" i="5"/>
  <c r="J122" i="5"/>
  <c r="J120" i="5"/>
  <c r="J118" i="5"/>
  <c r="J116" i="5"/>
  <c r="J105" i="5"/>
  <c r="J106" i="5"/>
  <c r="J107" i="5"/>
  <c r="J108" i="5"/>
  <c r="J109" i="5"/>
  <c r="J113" i="5"/>
  <c r="J104" i="5"/>
  <c r="J102" i="5"/>
  <c r="J98" i="5"/>
  <c r="J96" i="5"/>
  <c r="J94" i="5"/>
  <c r="J92" i="5"/>
  <c r="J88" i="5"/>
  <c r="J80" i="5"/>
  <c r="J76" i="5"/>
  <c r="J71" i="5"/>
  <c r="J66" i="5"/>
  <c r="J59" i="5"/>
  <c r="J56" i="5"/>
  <c r="J54" i="5"/>
  <c r="J52" i="5"/>
  <c r="J48" i="5"/>
  <c r="J46" i="5"/>
  <c r="J45" i="5"/>
  <c r="J40" i="5"/>
  <c r="J38" i="5"/>
  <c r="J29" i="5"/>
  <c r="J626" i="3"/>
  <c r="J621" i="3"/>
  <c r="J617" i="3"/>
  <c r="J615" i="3"/>
  <c r="J604" i="3"/>
  <c r="J593" i="3"/>
  <c r="J587" i="3"/>
  <c r="J589" i="3"/>
  <c r="J581" i="3"/>
  <c r="J583" i="3"/>
  <c r="J585" i="3"/>
  <c r="J579" i="3"/>
  <c r="I629" i="3" s="1"/>
  <c r="J557" i="3"/>
  <c r="J559" i="3"/>
  <c r="J561" i="3"/>
  <c r="J563" i="3"/>
  <c r="J565" i="3"/>
  <c r="J567" i="3"/>
  <c r="J569" i="3"/>
  <c r="J571" i="3"/>
  <c r="J573" i="3"/>
  <c r="J555" i="3"/>
  <c r="J548" i="3"/>
  <c r="J550" i="3"/>
  <c r="J552" i="3"/>
  <c r="J554" i="3"/>
  <c r="J546" i="3"/>
  <c r="J540" i="3"/>
  <c r="J542" i="3"/>
  <c r="J538" i="3"/>
  <c r="J536" i="3"/>
  <c r="J534" i="3"/>
  <c r="J528" i="3"/>
  <c r="J506" i="3"/>
  <c r="J508" i="3"/>
  <c r="J510" i="3"/>
  <c r="J512" i="3"/>
  <c r="J514" i="3"/>
  <c r="J516" i="3"/>
  <c r="J518" i="3"/>
  <c r="J520" i="3"/>
  <c r="J522" i="3"/>
  <c r="J502" i="3"/>
  <c r="J504" i="3"/>
  <c r="J481" i="3"/>
  <c r="J483" i="3"/>
  <c r="J485" i="3"/>
  <c r="J487" i="3"/>
  <c r="J489" i="3"/>
  <c r="J491" i="3"/>
  <c r="J493" i="3"/>
  <c r="J495" i="3"/>
  <c r="J497" i="3"/>
  <c r="J499" i="3"/>
  <c r="J501" i="3"/>
  <c r="J479" i="3"/>
  <c r="J477" i="3"/>
  <c r="J472" i="3"/>
  <c r="J469" i="3"/>
  <c r="J467" i="3" s="1"/>
  <c r="I22" i="3" s="1"/>
  <c r="J465" i="3"/>
  <c r="J462" i="3"/>
  <c r="J461" i="3"/>
  <c r="J458" i="3"/>
  <c r="J457" i="3"/>
  <c r="J388" i="3"/>
  <c r="J390" i="3"/>
  <c r="J392" i="3"/>
  <c r="J394" i="3"/>
  <c r="J396" i="3"/>
  <c r="J398" i="3"/>
  <c r="J400" i="3"/>
  <c r="J402" i="3"/>
  <c r="J404" i="3"/>
  <c r="J406" i="3"/>
  <c r="J408" i="3"/>
  <c r="J410" i="3"/>
  <c r="J412" i="3"/>
  <c r="J414" i="3"/>
  <c r="J416" i="3"/>
  <c r="J418" i="3"/>
  <c r="J420" i="3"/>
  <c r="J422" i="3"/>
  <c r="J424" i="3"/>
  <c r="J426" i="3"/>
  <c r="J428" i="3"/>
  <c r="J430" i="3"/>
  <c r="J432" i="3"/>
  <c r="J434" i="3"/>
  <c r="J436" i="3"/>
  <c r="J438" i="3"/>
  <c r="J440" i="3"/>
  <c r="J442" i="3"/>
  <c r="J444" i="3"/>
  <c r="J446" i="3"/>
  <c r="J448" i="3"/>
  <c r="J450" i="3"/>
  <c r="J452" i="3"/>
  <c r="J454" i="3"/>
  <c r="J386" i="3"/>
  <c r="J375" i="3"/>
  <c r="J377" i="3"/>
  <c r="J371" i="3"/>
  <c r="J373" i="3"/>
  <c r="J370" i="3"/>
  <c r="J330" i="3"/>
  <c r="J332" i="3"/>
  <c r="J334" i="3"/>
  <c r="J336" i="3"/>
  <c r="J338" i="3"/>
  <c r="J340" i="3"/>
  <c r="J342" i="3"/>
  <c r="J344" i="3"/>
  <c r="J346" i="3"/>
  <c r="J348" i="3"/>
  <c r="J350" i="3"/>
  <c r="J352" i="3"/>
  <c r="J354" i="3"/>
  <c r="J356" i="3"/>
  <c r="J358" i="3"/>
  <c r="J360" i="3"/>
  <c r="J362" i="3"/>
  <c r="J364" i="3"/>
  <c r="J328" i="3"/>
  <c r="J312" i="3"/>
  <c r="J314" i="3"/>
  <c r="J316" i="3"/>
  <c r="J318" i="3"/>
  <c r="J320" i="3"/>
  <c r="J322" i="3"/>
  <c r="J324" i="3"/>
  <c r="J292" i="3"/>
  <c r="J294" i="3"/>
  <c r="J296" i="3"/>
  <c r="J298" i="3"/>
  <c r="J300" i="3"/>
  <c r="J302" i="3"/>
  <c r="J304" i="3"/>
  <c r="J306" i="3"/>
  <c r="J308" i="3"/>
  <c r="J310" i="3"/>
  <c r="J290" i="3"/>
  <c r="J288" i="3"/>
  <c r="J286" i="3"/>
  <c r="J284" i="3"/>
  <c r="J270" i="3"/>
  <c r="J271" i="3"/>
  <c r="J272" i="3"/>
  <c r="J273" i="3"/>
  <c r="J274" i="3"/>
  <c r="J276" i="3"/>
  <c r="J278" i="3"/>
  <c r="J279" i="3"/>
  <c r="J280" i="3"/>
  <c r="J269" i="3"/>
  <c r="J267" i="3"/>
  <c r="J265" i="3"/>
  <c r="J255" i="3"/>
  <c r="J257" i="3"/>
  <c r="J259" i="3"/>
  <c r="J261" i="3"/>
  <c r="J243" i="3"/>
  <c r="J240" i="3"/>
  <c r="J237" i="3"/>
  <c r="J253" i="3"/>
  <c r="J250" i="3"/>
  <c r="J248" i="3"/>
  <c r="J246" i="3"/>
  <c r="J235" i="3"/>
  <c r="J234" i="3"/>
  <c r="J232" i="3"/>
  <c r="J231" i="3"/>
  <c r="J229" i="3"/>
  <c r="J228" i="3"/>
  <c r="J227" i="3"/>
  <c r="J224" i="3"/>
  <c r="J223" i="3"/>
  <c r="J222" i="3"/>
  <c r="J220" i="3"/>
  <c r="J206" i="3"/>
  <c r="J207" i="3"/>
  <c r="J209" i="3"/>
  <c r="J210" i="3"/>
  <c r="J212" i="3"/>
  <c r="J205" i="3"/>
  <c r="J203" i="3"/>
  <c r="J197" i="3"/>
  <c r="J191" i="3"/>
  <c r="J185" i="3"/>
  <c r="J179" i="3"/>
  <c r="J172" i="3"/>
  <c r="J170" i="3"/>
  <c r="J168" i="3"/>
  <c r="J167" i="3"/>
  <c r="J165" i="3"/>
  <c r="J163" i="3"/>
  <c r="J162" i="3"/>
  <c r="J160" i="3"/>
  <c r="J158" i="3"/>
  <c r="J150" i="3"/>
  <c r="J148" i="3"/>
  <c r="J146" i="3"/>
  <c r="J144" i="3"/>
  <c r="J142" i="3"/>
  <c r="J140" i="3"/>
  <c r="J134" i="3"/>
  <c r="J132" i="3"/>
  <c r="J130" i="3"/>
  <c r="J128" i="3"/>
  <c r="J114" i="3"/>
  <c r="J112" i="3"/>
  <c r="J103" i="3"/>
  <c r="J101" i="3" s="1"/>
  <c r="I18" i="3" s="1"/>
  <c r="J524" i="3" l="1"/>
  <c r="I26" i="3" s="1"/>
  <c r="J629" i="3"/>
  <c r="J475" i="3"/>
  <c r="I24" i="3" s="1"/>
  <c r="J544" i="3"/>
  <c r="I28" i="3" s="1"/>
  <c r="J384" i="3"/>
  <c r="I20" i="3" s="1"/>
  <c r="J27" i="5"/>
  <c r="I16" i="5" s="1"/>
  <c r="J14" i="5" s="1"/>
  <c r="I47" i="1" s="1"/>
  <c r="J575" i="3"/>
  <c r="I30" i="3" s="1"/>
  <c r="J95" i="3"/>
  <c r="J92" i="3"/>
  <c r="J90" i="3"/>
  <c r="J88" i="3"/>
  <c r="J86" i="3"/>
  <c r="J85" i="3"/>
  <c r="J84" i="3"/>
  <c r="J82" i="3"/>
  <c r="J81" i="3"/>
  <c r="J79" i="3"/>
  <c r="J77" i="3"/>
  <c r="J68" i="3"/>
  <c r="J53" i="3"/>
  <c r="J50" i="3"/>
  <c r="J51" i="3"/>
  <c r="J49" i="3"/>
  <c r="J47" i="3"/>
  <c r="J45" i="3"/>
  <c r="J37" i="3"/>
  <c r="J35" i="3" l="1"/>
  <c r="I16" i="3" s="1"/>
  <c r="J14" i="3" s="1"/>
  <c r="I33" i="1" s="1"/>
  <c r="H95" i="1" l="1"/>
  <c r="H98" i="1" s="1"/>
  <c r="I98" i="1" s="1"/>
  <c r="I107" i="1"/>
  <c r="I104" i="1"/>
  <c r="I92" i="1"/>
  <c r="A89" i="1"/>
  <c r="I82" i="1"/>
  <c r="I70" i="1"/>
  <c r="A67" i="1"/>
  <c r="I324" i="2"/>
  <c r="H327" i="2" s="1"/>
  <c r="I327" i="2" s="1"/>
  <c r="I329" i="2" s="1"/>
  <c r="I29" i="2" s="1"/>
  <c r="I314" i="2"/>
  <c r="I311" i="2"/>
  <c r="I308" i="2"/>
  <c r="I305" i="2"/>
  <c r="I302" i="2"/>
  <c r="I299" i="2"/>
  <c r="C296" i="2"/>
  <c r="C321" i="2" s="1"/>
  <c r="A296" i="2"/>
  <c r="A321" i="2" s="1"/>
  <c r="I289" i="2"/>
  <c r="I286" i="2"/>
  <c r="I276" i="2"/>
  <c r="I273" i="2"/>
  <c r="I270" i="2"/>
  <c r="I267" i="2"/>
  <c r="I264" i="2"/>
  <c r="I261" i="2"/>
  <c r="I258" i="2"/>
  <c r="I246" i="2"/>
  <c r="I243" i="2"/>
  <c r="I240" i="2"/>
  <c r="I237" i="2"/>
  <c r="I234" i="2"/>
  <c r="I231" i="2"/>
  <c r="I228" i="2"/>
  <c r="I225" i="2"/>
  <c r="I222" i="2"/>
  <c r="I219" i="2"/>
  <c r="I207" i="2"/>
  <c r="I204" i="2"/>
  <c r="I201" i="2"/>
  <c r="I198" i="2"/>
  <c r="I195" i="2"/>
  <c r="I192" i="2"/>
  <c r="I189" i="2"/>
  <c r="I186" i="2"/>
  <c r="I183" i="2"/>
  <c r="I180" i="2"/>
  <c r="I177" i="2"/>
  <c r="C172" i="2"/>
  <c r="C214" i="2" s="1"/>
  <c r="I165" i="2"/>
  <c r="I162" i="2"/>
  <c r="I159" i="2"/>
  <c r="I156" i="2"/>
  <c r="I153" i="2"/>
  <c r="I150" i="2"/>
  <c r="I147" i="2"/>
  <c r="I144" i="2"/>
  <c r="I137" i="2"/>
  <c r="I134" i="2"/>
  <c r="I131" i="2"/>
  <c r="I128" i="2"/>
  <c r="I125" i="2"/>
  <c r="I118" i="2"/>
  <c r="I115" i="2"/>
  <c r="I112" i="2"/>
  <c r="I107" i="2"/>
  <c r="I104" i="2"/>
  <c r="I101" i="2"/>
  <c r="I98" i="2"/>
  <c r="I95" i="2"/>
  <c r="I92" i="2"/>
  <c r="I89" i="2"/>
  <c r="I80" i="2"/>
  <c r="I77" i="2"/>
  <c r="I74" i="2"/>
  <c r="I71" i="2"/>
  <c r="I68" i="2"/>
  <c r="I65" i="2"/>
  <c r="I62" i="2"/>
  <c r="I59" i="2"/>
  <c r="I56" i="2"/>
  <c r="I53" i="2"/>
  <c r="I50" i="2"/>
  <c r="I47" i="2"/>
  <c r="C42" i="2"/>
  <c r="C84" i="2" s="1"/>
  <c r="C25" i="2"/>
  <c r="C27" i="2" s="1"/>
  <c r="C29" i="2" s="1"/>
  <c r="C5" i="2"/>
  <c r="C7" i="2" s="1"/>
  <c r="C9" i="2" s="1"/>
  <c r="C11" i="2" s="1"/>
  <c r="C13" i="2" s="1"/>
  <c r="C15" i="2" s="1"/>
  <c r="C47" i="1"/>
  <c r="A46" i="1"/>
  <c r="A49" i="1" s="1"/>
  <c r="C44" i="1"/>
  <c r="A43" i="1"/>
  <c r="A44" i="1" s="1"/>
  <c r="C33" i="1"/>
  <c r="C30" i="1"/>
  <c r="A29" i="1"/>
  <c r="A32" i="1" s="1"/>
  <c r="I95" i="1" l="1"/>
  <c r="H101" i="1"/>
  <c r="I101" i="1" s="1"/>
  <c r="H279" i="2"/>
  <c r="I279" i="2" s="1"/>
  <c r="I120" i="2"/>
  <c r="I7" i="2" s="1"/>
  <c r="I139" i="2"/>
  <c r="I9" i="2" s="1"/>
  <c r="H168" i="2"/>
  <c r="I168" i="2" s="1"/>
  <c r="H317" i="2"/>
  <c r="I317" i="2" s="1"/>
  <c r="I319" i="2" s="1"/>
  <c r="I27" i="2" s="1"/>
  <c r="I82" i="2"/>
  <c r="I5" i="2" s="1"/>
  <c r="H249" i="2"/>
  <c r="I249" i="2" s="1"/>
  <c r="I251" i="2" s="1"/>
  <c r="I15" i="2" s="1"/>
  <c r="H292" i="2"/>
  <c r="I292" i="2" s="1"/>
  <c r="I294" i="2" s="1"/>
  <c r="I25" i="2" s="1"/>
  <c r="I281" i="2"/>
  <c r="I23" i="2" s="1"/>
  <c r="I170" i="2"/>
  <c r="I11" i="2" s="1"/>
  <c r="H210" i="2"/>
  <c r="I210" i="2" s="1"/>
  <c r="I212" i="2" s="1"/>
  <c r="I13" i="2" s="1"/>
  <c r="A35" i="1"/>
  <c r="A33" i="1"/>
  <c r="A30" i="1"/>
  <c r="A47" i="1"/>
  <c r="I109" i="1" l="1"/>
  <c r="I49" i="1" s="1"/>
  <c r="I51" i="1" s="1"/>
  <c r="I18" i="1" s="1"/>
  <c r="I18" i="2"/>
  <c r="I25" i="1" s="1"/>
  <c r="I32" i="2"/>
  <c r="I27" i="1" s="1"/>
  <c r="H73" i="1" l="1"/>
  <c r="H76" i="1" s="1"/>
  <c r="I73" i="1" l="1"/>
  <c r="I76" i="1"/>
  <c r="H79" i="1"/>
  <c r="I79" i="1" s="1"/>
  <c r="H85" i="1" l="1"/>
  <c r="I85" i="1" s="1"/>
  <c r="I87" i="1" s="1"/>
  <c r="I35" i="1" s="1"/>
  <c r="I37" i="1" l="1"/>
  <c r="I16" i="1" s="1"/>
  <c r="I20" i="1" s="1"/>
</calcChain>
</file>

<file path=xl/sharedStrings.xml><?xml version="1.0" encoding="utf-8"?>
<sst xmlns="http://schemas.openxmlformats.org/spreadsheetml/2006/main" count="3258" uniqueCount="1347">
  <si>
    <t>INVESTITOR: OBČINA ILIRSKA BISTRICA</t>
  </si>
  <si>
    <t>ČISTILNA NAPRAVA V VODARNI PODSTENJŠEK</t>
  </si>
  <si>
    <t>SKUPNA REKAPITULACIJA</t>
  </si>
  <si>
    <t>I</t>
  </si>
  <si>
    <t>.</t>
  </si>
  <si>
    <t>PRVA FAZA</t>
  </si>
  <si>
    <t>II</t>
  </si>
  <si>
    <t>DRUGA FAZA</t>
  </si>
  <si>
    <t>SKUPAJ:</t>
  </si>
  <si>
    <t>GRADBENA DELA</t>
  </si>
  <si>
    <t>OBRTNIŠKA DELA</t>
  </si>
  <si>
    <t>STROJNE INSTALACIJE</t>
  </si>
  <si>
    <t>DISTRIBUCIJA</t>
  </si>
  <si>
    <t>ELEKTRO INSTALACIJE</t>
  </si>
  <si>
    <t>ZAKLJUČNA DELA</t>
  </si>
  <si>
    <t>TEHNOLOGIJA</t>
  </si>
  <si>
    <t>ZEMELJSKA DELA</t>
  </si>
  <si>
    <t>BETONSKA in AB DELA</t>
  </si>
  <si>
    <t>ZIDARSKA DELA</t>
  </si>
  <si>
    <t>TESARSKA DELA</t>
  </si>
  <si>
    <t>KANALIZACIJA</t>
  </si>
  <si>
    <t>CEVOVODI</t>
  </si>
  <si>
    <t>SKUPAJ GRADBENA DELA:</t>
  </si>
  <si>
    <t>KLEPARSKA DELA</t>
  </si>
  <si>
    <t>KROVSKA DELA</t>
  </si>
  <si>
    <t>FASADERSKA IN SLIKOPLESKARSKA DELA</t>
  </si>
  <si>
    <t>STAVBNO POHIŠTVO</t>
  </si>
  <si>
    <t>SKUPAJ OBRTNIŠKA DELA:</t>
  </si>
  <si>
    <t>1</t>
  </si>
  <si>
    <t>0</t>
  </si>
  <si>
    <t>V enotnih cenah zajeti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upoštevano mora biti nakladanje in odvoz ruševin (gradbenih odpadkov) skladno z upoštevanjem ustrezne zakonodaje za ravnanje z gradbenimi odpadki v predelavo gradbenih odpadkov, z vsemi dajatvami  za deponijo. Dela izvajati z vsemi veljavnimi predpisi ter pravilniki. V ceni morajo biti zajeti tudi vsi prevozi do začasnih gradbiščnih deponij ter ureditev le teh.</t>
  </si>
  <si>
    <t>V enotnih cenah upoštevati nabavo, dobavo in vgradnjo materialov.</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</si>
  <si>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dokumentacijoi, vsa dela izvajati skladno s predpisi varstva pri delu. Vsa zemeljska dela se izvaja pod nadzorom geomehanika.</t>
  </si>
  <si>
    <t>Izvedba zakoličbe objekta</t>
  </si>
  <si>
    <t>kos</t>
  </si>
  <si>
    <t xml:space="preserve">Strojni izkop humusa v deb. do 20 cm z odvozom v gradbiščno deponijo, vse komplet </t>
  </si>
  <si>
    <t>m3</t>
  </si>
  <si>
    <t>Strojni izkop  zemljine v terenu III.- IV. ktg. z direktnim nakladanjem materiala na prevozno sredstvo. Obračun po dejansko izvršenih delih in v raščenem stanju, vse komplet  - pazljivo zaradi bližine objekta</t>
  </si>
  <si>
    <t xml:space="preserve">Strojni izkop  zemljine v terenu V. ktg. (pikiranje) z direktnim nakladanjem materiala na prevozno sredstvo. Obračun po dejansko izvršenih delih in v raščenem stanju, vse komplet  - pazljivo zaradi bližine objekta  </t>
  </si>
  <si>
    <t>Strojni izkop  zemljine v terenu III.- IV. ktg. za temelje, z direktnim nakladanjem materiala na prevozno sredstvo. Obračun po dejansko izvršenih delih in v raščenem stanju, vse komplet - pazljivo zaradi bližine objekta</t>
  </si>
  <si>
    <t xml:space="preserve">Strojni izkop  zemljine v terenu V. ktg. (pikiranje) za temelje, z direktnim nakladanjem materiala na prevozno sredstvo. Obračun po dejansko izvršenih delih in v raščenem stanju, vse komplet  - pazljivo zaradi bližine objekta </t>
  </si>
  <si>
    <t xml:space="preserve">Planiranje in valjanje dna izkopa temeljev s točnostjo +/- 2 cm v projektiranem naklonu, vse komplet </t>
  </si>
  <si>
    <t>m2</t>
  </si>
  <si>
    <t>Dobava in izdelava tamponske podlage 0 - 32 mm v debelini do 30 cm pod talno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</si>
  <si>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Izdelava zasipa temeljev in objekta  z ustreznim izkopnim materialom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</si>
  <si>
    <t>Dobava in izdelava tamponske podlage 0 - 32 mm v debelini do 30 cm pod talno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 - dvorišče</t>
  </si>
  <si>
    <t>Odvoz izkopnega materiala v predelavo gradbenih odpadkov. Obračun po dejansko izvršenih delih in v raščenem stanju, vse komplet.</t>
  </si>
  <si>
    <t>Razna dodatna in nepredvidena dela. Obračun se bo vršil na podlagi dejansko porabljenega časa in materiala evidentiranega v gradbenem dnevniku in potrjenega od nadzornega organa (ocenjeno 10% zemeljskih del).</t>
  </si>
  <si>
    <t>%</t>
  </si>
  <si>
    <t>BETONSKA IN AB DELA</t>
  </si>
  <si>
    <t xml:space="preserve">V enotnih cenah upoštevati vgrajevanje ustrezne granulacije betona, izvedba po opisu v posamezni postavki, pred pričetkom betonskih del morata biti opaž in armatura popolnoma pripravljena, opaž mora biti popolnoma zalit z betonom, beton mora biti gost brez gnezd, armatura mora biti na svojem mestu in mora biti obdana od vseh  strani s predpisanim zaščitnim slojem betona, višina prostega pada betona ne sme biti večja od 1m, kvaliteta betona mora ustrezati zahtevam splošnih določil za betonska dela in po opisu del, naprava betona s prenosom vsega materiala do mesta vgraditve, čiščenje betonskega železa od blata, maščob in rje, ki se lušči, podstavljanje podložk in začasno vezanje armature k opažu, prenosi armature do mesta vgraditve z vsemi pomožnimi deli.
 </t>
  </si>
  <si>
    <t xml:space="preserve">Dobava in vgrajevanje podložnega betona C12/15 v deb. 10 cm pod temelji, vse komplet </t>
  </si>
  <si>
    <t>Dobava in vgrajevanje betona v AB konstrukcije prereza nad 0,20 m3/m2 C 30/37 XC2 (temelji 30/60 cm)</t>
  </si>
  <si>
    <t>Dobava in vgrajevanje betona v AB konstrukcije prereza 0,20 m3/m2 C 25/30 XC2 (talna plošča debeline 15 cm) z zalikano površino, vse komplet</t>
  </si>
  <si>
    <t>Dobava in vgrajevanje betona v AB konstrukcije prereza 0,08 - 0,12  m3/m2, C 25/30 XC2 (AB stene deb. 20 cm)</t>
  </si>
  <si>
    <t>Dobava in vgrajevanje betona v AB konstrukcije prereza 0,08 - 0,12  m3/m2, C 25/30 XF2 (poševna streha deb. 15 cm)</t>
  </si>
  <si>
    <t>Dobava in vgrajevanje betona v AB konstrukcije prereza 0,08 - 0,12  m3/m2, C 25/30 XF2 (podporni zid deb. 20 cm)</t>
  </si>
  <si>
    <t xml:space="preserve">Izdelava cementne prevleke debeline 1 cm pod H.I., vse komplet </t>
  </si>
  <si>
    <t>Dobava, krivljenje in polaganje srednje komplicirane armature</t>
  </si>
  <si>
    <t xml:space="preserve">armatura RA 400/500; S 500 B, fi do 12 mm </t>
  </si>
  <si>
    <t>kg</t>
  </si>
  <si>
    <t xml:space="preserve">mrežna armatura MA 500/560; B500A </t>
  </si>
  <si>
    <t>Razna dodatna in nepredvidena dela. Obračun se bo vršil na podlagi dejansko porabljenega časa in materiala evidentiranega v gradbenem dnevniku in potrjenega od nadzornega organa (ocenjeno 10% betonskih del).</t>
  </si>
  <si>
    <t>evro</t>
  </si>
  <si>
    <t>Izdelava horizontalne hidroizolacije v sestavi: hladni bitumenski premaz 0,30 kg/m2, enoslojna hidroizolacija debeline 1x4 mm (npr. IZOTEKT V4), polno varjeno in s preklopi, vse komplet (samo pod zidovi)</t>
  </si>
  <si>
    <t>Izdelava vertikalne hidroizolacije v sestavi: hladni bitumenski premaz 0,30 kg/m2, enoslojna hidroizolacija debeline 1x4 mm (npr. IZOTEKT V4), polno varjeno in s preklopi, vse komplet</t>
  </si>
  <si>
    <t>Dobava in vgradnja toplotne izolacije pod talno ploščo v deb. 8 cm (XPS), vse komplet</t>
  </si>
  <si>
    <t>Dobava in vgradnja toplotne izolacije med objektoma v deb. 15 cm (npr. EPS), lepljena, vse komplet</t>
  </si>
  <si>
    <t>Razna dodatna in nepredvidena dela. Obračun se bo vršil na podlagi dejansko porabljenega časa in materiala evidentiranega v gradbenem dnevniku in potrjenega od nadzornega organa (ocenjeno 10% zidarskih del).</t>
  </si>
  <si>
    <t>Dobava in izdelava opaža roba AB talne plošče višine 15 cm, opažanje, razopažanje in čiščenje, vse komplet</t>
  </si>
  <si>
    <t>m1</t>
  </si>
  <si>
    <t>Dobava in izdelava opaža AB temeljev, opažanje, razopažanje in čiščenje, vse komplet</t>
  </si>
  <si>
    <t>Dobava in izdelava opaža AB sten, opažanje, razopažanje in čiščenje, vse komplet - viden beton</t>
  </si>
  <si>
    <t>Dobava in izdelava opaža AB podpornega zidu, opažanje, razopažanje in čiščenje, vse komplet - viden beton</t>
  </si>
  <si>
    <t>Dobava in izdelava opaža AB poševne strešne plošče s podporami do 4 m, opažanje, razopažanje in čiščenje, vse komplet</t>
  </si>
  <si>
    <t>Dobava in izdelava opaža napušča in roba AB plošče višine do 20 cm, opažanje, razopažanje in čiščenje, vse komplet</t>
  </si>
  <si>
    <t xml:space="preserve">Delovni odri višine do 3,50 m, postavitev in odstranitev (obračun 1x za vsa GOI dela)  </t>
  </si>
  <si>
    <t>Dobava materiala, montaža toplotne izolacije deb.12 cm (npr. stirodach), vse komplet</t>
  </si>
  <si>
    <t>Razna dodatna in nepredvidena dela. Obračun se bo vršil na podlagi dejansko porabljenega časa in materiala evidentiranega v gradbenem dnevniku in potrjenega od nadzornega organa (ocenjeno 10% tesarskih del).</t>
  </si>
  <si>
    <t>V enotnih cenah zajeti strošek izdelave vseh potrebnih meritev, pregledov, atestov, črpanje vode iz gradbene jame, zavarovanje gradbene jame, čiščenje in spiranje kanala ter jaškov po končanih delih, pregled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Obračun v raščenem stanju, nasipna dela se obračunajo po prostornini zemljine v vgrajenem stanju. Vsa zemeljska dela se izvaja pod nadzorom geomehanika.</t>
  </si>
  <si>
    <t>Strojni izkop jarkov širine 0-2 m, globine 0-2 m v terenu V. ktg. (pikiranje), z direktnim nakladanjem materiala na prevozno sredstvo. Obračun po dejansko izvršenih delih in v raščenem stanju, vse komplet</t>
  </si>
  <si>
    <t>Planiranje dna kanala s točnostjo +-2 cm v projektiranem naklonu, vse komplet</t>
  </si>
  <si>
    <t>Zasip kanalov z ustrezno pripravljenim izkopnim materialom (mleta kamnina fi do 45 mm). Zasip in utrjevanje v plasteh do 30 cm s komprimacijo. Stopnja zbitosti do 95 % po SPP, vse komplet</t>
  </si>
  <si>
    <t>Odvoz izkopnega materiala v predelavo gradbenih odpadkov. Obračun po dejansko izvršenih delih in v raščenem stanju, vse komplet</t>
  </si>
  <si>
    <t>Dobava materiala in izdelava peskolova iz betonske cevi fi 40 cm, globine do 1,50 m, vključno z izdelavo dna, mulde, obdelavo priključkov, komplet z ltž pokrovom vel. 40/40 cm, vključno s potrebnim dodatnim izkopom za jašek, odvozom izkopnega materiala v predelavo gradbenih odpadkov, zasipom ter obdelavo jaška, vse komplet</t>
  </si>
  <si>
    <t>Izvedba ponikovalnega preizkusa na lokaciji predvidene ponikovalnice v prisotnosti hidrologa, vse komplet</t>
  </si>
  <si>
    <t>Dobava in izdelava ponikovalnice iz perforiranih BC fi 120 cm, efektivna globina 3,0 m, vse obdelano, okrogli vijačeni pokrov nosilnosti 400 kN na zaklep s tremi vijaki, protihrupnim vložkom, tesnilno gumo in betonskim vencem (npr. art 607 LIVAR), dodatni izkop, zasip z drenažnim materialom 60 m3, vse komplet</t>
  </si>
  <si>
    <t xml:space="preserve">Dobava in polaganje PVC cevi  fi 200 mm SN 8 komplet s pripravljeno peščeno posteljico (0-4 mm) deb. 10 cm in zasipom cevi s peskom (0-4 mm) 30 cm nad temenom cevi s komprimacijo  do 95 % SPP, vključno s spajanjem elementov ter priključitvijo na jaške, vse komplet </t>
  </si>
  <si>
    <t xml:space="preserve">Dobava in polaganje PVC cevi  fi 250 mm SN 8 komplet s pripravljeno peščeno posteljico (0-4 mm) deb. 10 cm in zasipom cevi s peskom (0-4 mm) 30 cm nad temenom cevi s komprimacijo  do 95 % SPP, vključno s spajanjem elementov ter priključitvijo na jaške, vse komplet </t>
  </si>
  <si>
    <t xml:space="preserve">Dobava in položitev kontra drenaže iz ponikovalnice, (npr. cevi RAUDRIL) fi 355 mm), komplet zasip z drenažnim materialom 16/32 mm deb. 15 cm in 8/16 mm v deb. 15 cm 30 cm pod in nad cevjo ter priključitvijo na ponikovalnico, vse komplet </t>
  </si>
  <si>
    <t>Demontaža obstoječega betonskega pokrova, odvoz v predelavo gradbenih odpadkov ter dobana in montaža novega: kvadratni vijačeni pokrovi nosilnosti 400 kN na zaklep s protihrupnim vložkom in tesnilno gumo (npr. art 802a LIVAR), vse komplet</t>
  </si>
  <si>
    <t>Razna dodatna in nepredvidena dela. Obračun se bo vršil na podlagi dejansko porabljenega časa in materiala evidentiranega v gradbenem dnevniku in potrjenega od nadzornega organa (ocenjeno 10% kanalizacijskih del).</t>
  </si>
  <si>
    <t>V enotnih cenah zajeti strošek izdelave vseh potrebnih meritev, pregledov, atestov, potrebnih bypassov, prevezav, črpanje vode iz gradbene jame, zavarovanje gradbene jame, čiščenje in spiranje kanala ter jaškov po končanih delih, pregled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Obračun v raščenem stanju, nasipna dela se obračunajo po prostornini zemljine v vgrajenem stanju. Vsa zemeljska dela se izvaja pod nadzorom geomehanika.</t>
  </si>
  <si>
    <t>Dobava in polaganje PEHD cevi PEHD DN40 d50 SDR17,6 PN10 ali bolje komplet s pripravljeno peščeno posteljico (0-4 mm) deb. 10 cm in zasipom cevi s peskom (0-4 mm) 30 cm nad temenom cevi s komprimacijo  do 95 % SPP, vključno s spajanjem elementov ter priključitvijo na jaške, vse komplet – cevovod filtrirane vode iz ultrafiltracije v vodohran</t>
  </si>
  <si>
    <t>Dobava in polaganje PEHD cevi DN100 d110 SDR17,6 PN10 ali bolje komplet s pripravljeno peščeno posteljico (0-4 mm) deb. 10 cm in zasipom cevi s peskom (0-4 mm) 30 cm nad temenom cevi s komprimacijo  do 95 % SPP, vključno s spajanjem elementov ter priključitvijo na jaške, vse komplet – cevovod dovoda pralnih vod na napravo ultrafiltracije</t>
  </si>
  <si>
    <t xml:space="preserve">Dobava in polaganje PEHD cevi DN65 d75 SRD17,6 PN10 ali bolje komplet s pripravljeno peščeno posteljico (0-4 mm) deb. 10 cm in zasipom cevi s peskom (0-4 mm) 30 cm nad temenom cevi s komprimacijo  do 95 % SPP, vključno s spajanjem elementov ter priključitvijo na jaške, vse komplet –     cevovod dovoda na distribucijske črpalke iz vodohrana v objekt črpališča
 </t>
  </si>
  <si>
    <t xml:space="preserve">Dobava in polaganje PEHD cevi DN80 d90 SDR17,6 PN10 ali bolje komplet s pripravljeno peščeno posteljico (0-4 mm) deb. 10 cm in zasipom cevi s peskom (0-4 mm) 30 cm nad temenom cevi s komprimacijo  do 95 % SPP, vključno s spajanjem elementov ter priključitvijo na jaške, vse komplet – cevovod surove vstopne vode iz črpališča na napravo ultrafiltracije     
 </t>
  </si>
  <si>
    <t>Dobava in polaganje PEHD cevi DN50 PN25 (obstoječa dimenzija)  komplet s pripravljeno peščeno posteljico (0-4 mm) deb. 10 cm in zasipom cevi s peskom (0-4 mm) 30 cm nad temenom cevi s komprimacijo  do 95 % SPP, vključno s spajanjem elementov ter priključitvijo na jaške, vse komplet – cevovod iz distribucijske črpalke na vodohrane Podtabor in Šembije (ocena razdalje)</t>
  </si>
  <si>
    <t xml:space="preserve">Dobava in polaganje PEHD cevi DN80 d90 (?)  komplet s pripravljeno peščeno posteljico (0-4 mm) deb. 10 cm in zasipom cevi s peskom (0-4 mm) 30 cm nad temenom cevi s komprimacijo  do 95 % SPP, vključno s spajanjem elementov ter priključitvijo na jaške, vse komplet –     zamenjava obstoječega cevovoda za gravitacijski dovod vode mimo objekta črpališča do RT Podstenje
 </t>
  </si>
  <si>
    <t>Razna dodatna in nepredvidena dela. Obračun se bo vršil na podlagi dejansko porabljenega časa in materiala evidentiranega v gradbenem dnevniku in potrjenega od nadzornega organa (ocenjeno 10% cevovodov).</t>
  </si>
  <si>
    <t>Demontaža obstoječih žlebov iz pocinkane pločevine ter ponovna montaža po končani fasadi, vse komplet</t>
  </si>
  <si>
    <t>Demontaža obstoječih žlebov iz pocinkane pločevine ter odvoz v predelavo gradbenih odpadkov, vse komplet</t>
  </si>
  <si>
    <t>Demontaža obstoječih odtočnih cevi komplet s kljukami iz pocinkane pločevine ter ponovna montaža po končani fasadi, vse komplet</t>
  </si>
  <si>
    <t>Dobava in montaža žlebov komplet iz pocinkane barvane pločevine, deb. 0,7 mm, r.š. 33  cm, vse komplet</t>
  </si>
  <si>
    <t>Dobava in montaža odtočnih cevi  iz pocinkane barvane pločevine, deb. 0,7 mm, fi 12,5 cm, vse komplet</t>
  </si>
  <si>
    <t>Dobava in montaža obrobe iz pocinkane barvane pločevine deb. 0,7 mm, vse komplet</t>
  </si>
  <si>
    <t>Dobava in montaža žlote iz pocinkane barvane pločevine deb. 0,7 mm med objektoma, vse komplet</t>
  </si>
  <si>
    <t>Razna dodatna in nepredvidena dela. Obračun se bo vršil na podlagi dejansko porabljenega časa in materiala evidentiranega v gradbenem dnevniku in potrjenega od nadzornega organa (ocenjeno 10% kleparskih del).</t>
  </si>
  <si>
    <t>KROVSKA  DELA</t>
  </si>
  <si>
    <t>Dobava in polaganje paropropustne vodotesne folije (npr. tyvek), vse komplet</t>
  </si>
  <si>
    <t xml:space="preserve">Dobava in polaganje rdeče opečne kritine, komplet z vsemi pripadajočimi fazonskimi kosi, slemenjaki, grebenjaki, zračniki, zaščitne mrežice, snegobrani …., vse komplet  </t>
  </si>
  <si>
    <t>Razna dodatna in nepredvidena dela. Obračun se bo vršil na podlagi dejansko porabljenega časa in materiala evidentiranega v gradbenem dnevniku in potrjenega od nadzornega organa (ocenjeno 10% krovskih del).</t>
  </si>
  <si>
    <t xml:space="preserve">Dobava in izdelava fasade z dobavo in montažo toplotne izolacije deb, 15 cm (npr. XPS), lepilom z armirno mrežico - izvajanje skladno z navodili proizvajalca, z vsemi potrebnimi zaključnimi letvicami in ojačitvami. Zaključni sloj vodoodbojni, gladko zariban v barvi po izboru investitorja. V ceni upoštevati izvedbo napušča in špalet.
Uporaba plastičnih kotnih elementov z mrežico, za dodatno ojačitev kritičnih mest in vogalov, vse komplet
</t>
  </si>
  <si>
    <t xml:space="preserve">Dobava in izdelava fasade z dobavo in montažo toplotne izolacije deb, 15 cm (npr. XPS), lepilom z armirno mrežico - izvajanje skladno z navodili proizvajalca, z vsemi potrebnimi zaključnimi letvicami in ojačitvami. Zaključni sloj vodoodbojni, gladko zariban v barvi po izboru investitorja. V ceni upoštevati izvedbo špalet.
Uporaba plastičnih kotnih elementov z mrežico, za dodatno ojačitev kritičnih mest in vogalov, vse komplet - cokel
</t>
  </si>
  <si>
    <t>Brušenje, zaščitni premaz in 2x pleskanje obstoječih pločevinastih vrat in el. omarice vključno s podboji in vsemi pomožnimi deli, vse komplet.</t>
  </si>
  <si>
    <t>Dobava materiala in 2x slikanje notranjih AB sten in stropa z disperzijsko barvo na vodni osnovi, vključno z vsemi pomožnimi deli, vse komplet.</t>
  </si>
  <si>
    <t>Demontaža obstoječih pranih plošč vključno s podložnim betonom ter odvoz v predelavo gradbenih odpadkov, vse komplet.</t>
  </si>
  <si>
    <t>Dobava in polaganje pranih plošč okoli objekta vključno s podložnim betonom deb. 10 cm, stičenjem, vključno z vsemi pomožnimi deli, vse komplet.</t>
  </si>
  <si>
    <t>Razna dodatna in nepredvidena dela. Obračun se bo vršil na podlagi dejansko porabljenega časa in materiala evidentiranega v gradbenem dnevniku in potrjenega od nadzornega organa (ocenjeno 10% fasaderskih in slikarskih del).</t>
  </si>
  <si>
    <t xml:space="preserve">Dobava in montaža dvokrilnih ALU vrat dim. 160/220 cm,  kljuka, ključavnica, nasadila, vse komplet
</t>
  </si>
  <si>
    <t>Razna dodatna in nepredvidena dela. Obračun se bo vršil na podlagi dejansko porabljenega časa in materiala evidentiranega v gradbenem dnevniku in potrjenega od nadzornega organa (ocenjeno 10% stavbnega pohištva).</t>
  </si>
  <si>
    <t>ZAKLJUČNA DELA - PRVA FAZA</t>
  </si>
  <si>
    <t>Finalno čiščenje gradbišča, vse komplet</t>
  </si>
  <si>
    <t>Izdelava geodetskega posnetka novega stanja vključno z vsemi komunalnimi napravami v vrednosti 0,7 % del 1. - 4.1</t>
  </si>
  <si>
    <t>Izdelava PID - a za vsa izvedena dela v vrednosti 1,1 % del 1. - 4.1</t>
  </si>
  <si>
    <t>Projektantski nadzor nad izvajanjem del vključno z nadzorom odgovornega vodje projekta v skladu z ZGO - 1B v vrednosti 0,7 % del 1. - 4.1</t>
  </si>
  <si>
    <t>Nadzor geomehanika nad izvajanjem zemeljskih del</t>
  </si>
  <si>
    <t>Razna dodatna in nepredvidena dela. Obračun se bo vršil na podlagi dejansko porabljenega časa in materiala evidentiranega v gradbenem dnevniku in potrjenega od nadzornega organa (ocenjeno 10% zaključnih del).</t>
  </si>
  <si>
    <t>ZAKLJUČNA DELA - DRUGA FAZA</t>
  </si>
  <si>
    <t>Izdelava geodetskega posnetka novega stanja vključno z vsemi komunalnimi napravami v vrednosti 0,7 % del 1. - 2.1</t>
  </si>
  <si>
    <t>Izdelava PID - a za vsa izvedena dela v vrednosti 1,1 % del 1. - 2.1</t>
  </si>
  <si>
    <t>Projektantski nadzor nad izvajanjem del vključno z nadzorom odgovornega vodje projekta v skladu z ZGO - 1B v vrednosti 0,7 % del 1. - 2.1</t>
  </si>
  <si>
    <t>Vsa nepredvidena dela z vpisom v gradbeni dnevnik, obračun na osnovi dejanskih stroškov za dela, material in prevoz.</t>
  </si>
  <si>
    <t>8.6</t>
  </si>
  <si>
    <t>kpl</t>
  </si>
  <si>
    <t xml:space="preserve">Dokumentacija in šolanje uporabnika - elektro sklop (splošne inštalacije, upravljanje prek upravljalskih panelov). </t>
  </si>
  <si>
    <t>DOKUMENTACIJA IN ŠOLANJE</t>
  </si>
  <si>
    <t>8.5</t>
  </si>
  <si>
    <t>Kvalitetni prevzem izvedenih del na objektu in tehnični pregled objekta z vso potrebno dokumentacijo (priprava listin potrebnih za tehnični pregled (tudi interni), dokazilo o zanesljivosti objekta (DZO) skladno z Zakonom o graditvi objektov, izjave, zapisniki, poročila,...), predaja objekta investitorju.</t>
  </si>
  <si>
    <t>PREVZEM IN PREDAJA</t>
  </si>
  <si>
    <t>8.4</t>
  </si>
  <si>
    <t>Izvedba funkcionalnega testa zasilnih izklopov z ustrenim testnim postopkom ter ustreznim končnim poročilom/dokazilom o testiranju.</t>
  </si>
  <si>
    <t>Testiranje in spuščanje v pogon (IQ in OQ), vključno z I/O za splošne inštalacije, z ustreznimi protokoli o testiranju in končnih poročilih/dokazilih o testiranju.</t>
  </si>
  <si>
    <t>Izdelava vizualizacije za upravljalski panel skladno z zahtevami skladno z zahtevami Funkcijske specifikacije (FS).</t>
  </si>
  <si>
    <t xml:space="preserve">- 3x Izvedba GPRS komunikacije iz objektov in centrom vodenja </t>
  </si>
  <si>
    <t>- 15 naprav na komunikaciji (Profibus, Profinet, Ethernet,…)</t>
  </si>
  <si>
    <t>- 3 AO signalov</t>
  </si>
  <si>
    <t>- 9 AI signalov</t>
  </si>
  <si>
    <t>- 10 DO signalov</t>
  </si>
  <si>
    <t>- 40 DI signalov</t>
  </si>
  <si>
    <t xml:space="preserve">Programiranje PLC, vključno z I/O za splošne inštalacije, skladno z zahtevami Funkcijske specifikacije (FS). </t>
  </si>
  <si>
    <t>PLC +R-GL</t>
  </si>
  <si>
    <t>8.3</t>
  </si>
  <si>
    <t xml:space="preserve"> - Zaradi faznosti del, se predvidi 4x obisk izvajalca meritev na objektu.</t>
  </si>
  <si>
    <t xml:space="preserve"> - Meritve strelovodnih in ozemljitvenih inštalacij.</t>
  </si>
  <si>
    <t xml:space="preserve"> - Nastavitev zaščitnih naprav.</t>
  </si>
  <si>
    <t xml:space="preserve"> - Funkcionalni preizkus električnih instalacij.</t>
  </si>
  <si>
    <t xml:space="preserve"> - Merjenje izenačitve potencialov.</t>
  </si>
  <si>
    <t xml:space="preserve"> - Merjenje impedance okvarne zanke.</t>
  </si>
  <si>
    <t xml:space="preserve"> - Merjenje izolacijske upornosti.</t>
  </si>
  <si>
    <t>Izvedba pregleda in preizkus električnih inštalacij skladno z zakoni in predpisi ter izdajo ustreznih zapisnikov, poročil in dokazil.</t>
  </si>
  <si>
    <t>MERITVE</t>
  </si>
  <si>
    <t>8.2</t>
  </si>
  <si>
    <t>Izdelava navodil za obratovanje in vzdrževanje - NOV, s katerim se določijo pravila za uporabo oziroma obratovanje in vzdrževanje vgrajenih inštalacij, vključno z izdelavo navodil za uporabo, servisiranje in vzdrževanje</t>
  </si>
  <si>
    <t>Izdelava projekta izvedenih del PID, vključno s sodelovanjem s projektantom.</t>
  </si>
  <si>
    <t>Vnos vseh sprememb v PZI projekt za potrebe izdelave PID projekta</t>
  </si>
  <si>
    <t>Manipulativni stroški, prevozi in skladiščenje materiala in opreme. Vzorci nameravane opreme za vgradnjo na zahtevo nadzora ali investitorja, ter skupni stroški gradbišča: varovanje, čiščenje in odvoz odpadkov, organizacija koordinacije in varstva pri delu na gradbišču.</t>
  </si>
  <si>
    <t>Montaža in testiranje električnih razdelilnikov z vgrajeno zaščitno in stikalno opremo.</t>
  </si>
  <si>
    <t>Sodelovanje z ostalimi izvajalci el. inštalacij, projektanti in izvajalci strojnih inštalacij na objektu.</t>
  </si>
  <si>
    <t>SPLOŠNO</t>
  </si>
  <si>
    <t>8.1</t>
  </si>
  <si>
    <t>STORITVE</t>
  </si>
  <si>
    <t>8.</t>
  </si>
  <si>
    <t>Spoji na armaturo ali kovinsko konstrukcijo</t>
  </si>
  <si>
    <t xml:space="preserve">Razni drobni materjal (vijaki, objemke, premostitveni elementi...) za izdelavo premostitvenih spojev </t>
  </si>
  <si>
    <t>Hermi</t>
  </si>
  <si>
    <t>Merilna križna sponka za spojitev okroglih (8 - 10mm) in ploščatih vodnikov (do 30mm), v zemlji ali na prostem, Rf, 58mm x 58mm, vijaki M8</t>
  </si>
  <si>
    <t>KON02</t>
  </si>
  <si>
    <t>Vertikalna zaščita za montažo na trdo steno, skupaj z nosilci, Rf, dolžine 1,5m, vijak + PVC vložek</t>
  </si>
  <si>
    <t>VZ03</t>
  </si>
  <si>
    <t>Strešni nosilec za okrogle vodnike fi 10 (tip je odvisen od vrste kritine)</t>
  </si>
  <si>
    <t>Slemenski nosilec za okrogle vodnike fi 10 (tip je odvisen od vrste kritine)</t>
  </si>
  <si>
    <t>Sponka namenjena izvedbi spojev med okroglimi vodniki fi 8 - fi 10 mm, Rf</t>
  </si>
  <si>
    <t>KON04 A SIMPLE</t>
  </si>
  <si>
    <t>Merilna številka za označevanje merilnih mest na okroglih vodnikih (8 - 10mm), Rf, 20mm x 48mm, vijaki M6</t>
  </si>
  <si>
    <t>MŠ</t>
  </si>
  <si>
    <t>Žlebna sponka, za spojitev okroglega vodnika 8 - 10mm na rob žleba, Rf, 48mm x 85mm, vijaki M6</t>
  </si>
  <si>
    <t>KON06</t>
  </si>
  <si>
    <t>Rf-V, Zidni nosilec za okrogli vodnik fi 8 - 10, za votle stene z izolacijo do 140 mm, Rf, vijak 200 mm + PVC vložek fi 10 mm</t>
  </si>
  <si>
    <t>ZON08</t>
  </si>
  <si>
    <t>Rf*H4-V, Zidni nosilec za ploščate vodnike P do 30x3,5 mm, za trde stene, Rf, vijak + PVC vložek</t>
  </si>
  <si>
    <t>ZON03</t>
  </si>
  <si>
    <t>Vezna sponka za povezavo z armaturo, Rf, 50mm x 35mm x 45mm, vijak M10</t>
  </si>
  <si>
    <t>KON09</t>
  </si>
  <si>
    <t>Vezna križna sponka za povezavo valjancev, Rf, 58mm x 58mm, vijaki M8</t>
  </si>
  <si>
    <t>KON01</t>
  </si>
  <si>
    <t>m</t>
  </si>
  <si>
    <t>Okrogli vodnik za strelovodne vode, tip Al, fi 10mm</t>
  </si>
  <si>
    <t>Lovilni in odvodni sistem</t>
  </si>
  <si>
    <t>Valjanec iz nerjavne pločevine, 30x3,5mm</t>
  </si>
  <si>
    <t>Ozemljitveni sistem</t>
  </si>
  <si>
    <t>OZEMLJITVE IN STRELOVOD</t>
  </si>
  <si>
    <t>7.</t>
  </si>
  <si>
    <t>Lapp</t>
  </si>
  <si>
    <t>Finožični vodnik, zeleno-rumen, PVC izolacija,  dimenzije 1x95 mm2</t>
  </si>
  <si>
    <t>H07V-K, rumeno-zelen 1x95</t>
  </si>
  <si>
    <t>Finožični vodnik, zeleno-rumen, PVC izolacija,  dimenzije 1x16 mm2</t>
  </si>
  <si>
    <t>H07V-K, rumeno-zelen 1x16</t>
  </si>
  <si>
    <t>Finožični vodnik, zeleno-rumen, PVC izolacija,  dimenzije 1x10 mm2</t>
  </si>
  <si>
    <t>H07V-K, rumeno-zelen 1x10</t>
  </si>
  <si>
    <t>Zbiralka za izvedbo lokalne izenačitve potencialov</t>
  </si>
  <si>
    <t>Izvedba povezave GIP zbiralke z lokalnimi zbiralkami za izenačitev potencialov in povezava kovinskih komponent.</t>
  </si>
  <si>
    <t xml:space="preserve"> - zunanje prevodne dele in inštalacijske povezave objekta</t>
  </si>
  <si>
    <t xml:space="preserve"> - notranje oskrbovalne inštalacijske sisteme,</t>
  </si>
  <si>
    <t xml:space="preserve"> - kovinske napeljave,</t>
  </si>
  <si>
    <t xml:space="preserve"> - kovinske dele v objektu,</t>
  </si>
  <si>
    <t>Za izenačenje potencialov povezati:</t>
  </si>
  <si>
    <t>Skladno z veljavnimi predpisi izveden sistem ozemljitev in glavna izenačitev potenciala.</t>
  </si>
  <si>
    <t>IZENAČITEV POTENCIALOV</t>
  </si>
  <si>
    <t>6.</t>
  </si>
  <si>
    <t>Uvodnica M25x1,5; 10-17 mm</t>
  </si>
  <si>
    <t>M25x1,5</t>
  </si>
  <si>
    <t>Uvodnica M20x1,5; 6,5-12 mm</t>
  </si>
  <si>
    <t>M20x1,5</t>
  </si>
  <si>
    <t>Uvodnica M16x1,5; 4,5-10 mm</t>
  </si>
  <si>
    <t>M16x1,5</t>
  </si>
  <si>
    <t>Gewiss</t>
  </si>
  <si>
    <t>Zaščitni okvir s pokrovom 2M IP55</t>
  </si>
  <si>
    <t>GW 27401</t>
  </si>
  <si>
    <t xml:space="preserve">Vtičnica šuko 2M           </t>
  </si>
  <si>
    <t>GW 20265</t>
  </si>
  <si>
    <t>Vgradna vtičnica 16A 3P+N+E 400V 6h IP44</t>
  </si>
  <si>
    <t>GW 62210</t>
  </si>
  <si>
    <t>Eaton</t>
  </si>
  <si>
    <t>2-polni prenapetostni odvodnik, SPD class T1+T2 (I+II, B+C), SPBT-12/280</t>
  </si>
  <si>
    <t>SPBT12-280/2</t>
  </si>
  <si>
    <t>- RCD, 2P, 25A, 30mA, Typ AC</t>
  </si>
  <si>
    <t>PF7-25/2/003</t>
  </si>
  <si>
    <t>-24Q1</t>
  </si>
  <si>
    <t>- RCD, 4P, 25A, 30mA, Typ AC</t>
  </si>
  <si>
    <t>PF7-25/4/003</t>
  </si>
  <si>
    <t>-21Q1, -22Q1</t>
  </si>
  <si>
    <t>- Inštalacijski odklopnik, 1 pol, C10A, 10kA</t>
  </si>
  <si>
    <t>PL7-C10/1</t>
  </si>
  <si>
    <t>-24F2</t>
  </si>
  <si>
    <t>- Inštalacijski odklopnik, 1 pol, C16A, 10kA</t>
  </si>
  <si>
    <t>PL7-C16/1</t>
  </si>
  <si>
    <t>-21F2, -21F3, -21F4,
-22F2, -22F3, -23F1,
-23F2, -24F1</t>
  </si>
  <si>
    <t>- Inštalacijski odklopnik, 3 pol, C16A, 10kA</t>
  </si>
  <si>
    <t>PL7-C16/3</t>
  </si>
  <si>
    <t>-21F1, -22F1</t>
  </si>
  <si>
    <t>Priključna sponka 25 - 95 mm2</t>
  </si>
  <si>
    <t>Z-EK/95</t>
  </si>
  <si>
    <t>Končnik zbiralke Z-SV-35/3P</t>
  </si>
  <si>
    <t>Z-V-35/AK/3P</t>
  </si>
  <si>
    <t>Zbiralka, 3-fazna, 35 mm2, 110 A, dolžine 1 m</t>
  </si>
  <si>
    <t>Z-SV-35/3P</t>
  </si>
  <si>
    <t>Izolirana zbiralka za priklop nevtralnik in ozemljitvenih vodnikov</t>
  </si>
  <si>
    <t>GW 40 402</t>
  </si>
  <si>
    <t>GW 68 005 N</t>
  </si>
  <si>
    <t>Vtično gnezdo v sestavi skladno s projektno dokumentacijo</t>
  </si>
  <si>
    <t>Stenski električni grelnik, dve stopnji gretja 1000/2000 W, zmogljivost do 40 m3</t>
  </si>
  <si>
    <t>MQ KPT - 2000 B 4502 R</t>
  </si>
  <si>
    <t xml:space="preserve">Senzorski LED reflektor moči 10 W z infrardečim javljalnikom gibanja, primeren za stensko zunanjo  montažo  </t>
  </si>
  <si>
    <t>Tem</t>
  </si>
  <si>
    <t>Vtičnica šuko + pokrov 2P+E IP44 16A 250V bela Fontana</t>
  </si>
  <si>
    <t>VF10PW</t>
  </si>
  <si>
    <t>Stikalo serijsko IP44 16A 250V belo Fontana Tem</t>
  </si>
  <si>
    <t>SF50PW</t>
  </si>
  <si>
    <t>Stikalo 1P IP44 16A 250V belo Fontana Tem</t>
  </si>
  <si>
    <t>SF10PW</t>
  </si>
  <si>
    <t>Intra</t>
  </si>
  <si>
    <t>Nadgradna linijska LED svetilka, s polikarbonata, dolžine cca 1573mm, moči 51W, 5860lm,  barva svetlobe 4000K, PCB Led moduli min SDCM 2,5, življenska doba pri 50.000 ur- L80/B10, v kompletu z LED napajlno enoto, IP66, z montažnim in prtrdilnim materialom</t>
  </si>
  <si>
    <t>INTRA 5700 Polar</t>
  </si>
  <si>
    <t>SPLOŠNE INŠTALACIJE</t>
  </si>
  <si>
    <t>5.</t>
  </si>
  <si>
    <t>Razvodna doza 100x100 mm, 2xM16x1,5 uvodnica</t>
  </si>
  <si>
    <t>Priključni kabel za induktivno stikalo, 4 žilni, ženski konektor, dolžine 2m</t>
  </si>
  <si>
    <t>CSDS4A4CY2202</t>
  </si>
  <si>
    <t>Montaža na okvir vrata, nosilec M18</t>
  </si>
  <si>
    <t>Induktivno stikalo za vrata, fi18mm, 10-30 VDC, PNP izhod, 1x NO, IP67</t>
  </si>
  <si>
    <t>KONTROLA PRISTOPA</t>
  </si>
  <si>
    <t>4.</t>
  </si>
  <si>
    <t>Legrand</t>
  </si>
  <si>
    <t>100/60 mm</t>
  </si>
  <si>
    <t>Dobava in polaganje PVC kanala, komplet s pokrovom, pritrdilnim  priborom, tipskimi fazonskimi kosi (križišča, odcepi, krivine, kolena, zožitve...), kovinskimi zidnimi čepi za beton in vijaki M10, sledeče širine :</t>
  </si>
  <si>
    <t>Pregrada kabelskih polic za ločevanje vodnikov nameščenih v kabelskih policah in preprečevanje elektromagnetnih motenj</t>
  </si>
  <si>
    <t>100/50 mm</t>
  </si>
  <si>
    <t>Dobava in polaganje kabelske police iz perforirane INOX pločevine z zaokroženimi robovi, komplet s pokrovom, obešalnim in pritrdilnim  priborom, tipskimi fazonskimi kosi (križišča, odcepi, krivine, kolena, zožitve...), kovinskimi zidnimi čepi za beton in vijaki M10, sledeče širine :</t>
  </si>
  <si>
    <t>- dovodni ventilator</t>
  </si>
  <si>
    <t>- prostorski električni grelnik z nadzorno enoto (2kW)</t>
  </si>
  <si>
    <t>Priklop električnih naprav na el. napeljavo s potrebnim drobnim materialom:</t>
  </si>
  <si>
    <t>Ostali drobni montažni in vijačni material (uvodnice Pg, Cu za zbiralke, inštalacijski kanali, vodniki, končnice, izolacijske blende, napisne ploščice, atesti, vezni in pritrdilni  material, prizkusi)</t>
  </si>
  <si>
    <t>Pritrdilni material za montažo svetilk</t>
  </si>
  <si>
    <t>Razvodnice fi 80 mm ali 80x80 mm, nadgradna ali vgradna za opečne stene ali montažne stene. V kompletu s pokrovi, uvodnicami in instalacijskimi sponkami.</t>
  </si>
  <si>
    <t>Dobava in polaganje instalacijske zaščitne cevi fi 13,5÷32 mm, na patentnih skobah v kompletu s sidernim, vijačnim in spojnim materialom. Položeno nadometno, horizontalno in vertikalno.</t>
  </si>
  <si>
    <t>Bakren vodnik, PVC izolacija, krmilni in priklučni kabel, primeren za notranje polaganje</t>
  </si>
  <si>
    <t>Olflex-100 3G1,5</t>
  </si>
  <si>
    <t>Olflex-100 3G2,5</t>
  </si>
  <si>
    <t>Bakren vodnik, PVC izolacija, napajalni kabel, primeren za zunanje polaganje</t>
  </si>
  <si>
    <t>NYY-J 3G4</t>
  </si>
  <si>
    <t>Olflex-100 5G4</t>
  </si>
  <si>
    <t>Dobava, polaganje in priklop kablov skladno s projektno dokumentacijo</t>
  </si>
  <si>
    <t>Kabli splošne inštalacije</t>
  </si>
  <si>
    <t>Bakren vodnik, PVC izolacija, primeren za notranje polaganje</t>
  </si>
  <si>
    <t>Profibus 2x0,64</t>
  </si>
  <si>
    <t>Mrežni kabel, cat.5e, 300MHz, hitrosti do 1Gb</t>
  </si>
  <si>
    <t>FTP cat 5e</t>
  </si>
  <si>
    <t>Olflex-110 3x0,75</t>
  </si>
  <si>
    <t>Olflex-110 3G0,75</t>
  </si>
  <si>
    <t>Bakren vodnik, opleten, PVC izolacija, krmilni in priklučni kabel, primeren za zunanje polaganje</t>
  </si>
  <si>
    <t>Olflex-110 CY Black 3G0,75</t>
  </si>
  <si>
    <t>Bakren vodnik, PVC izolacija, krmilni in priklučni kabel, primeren za zunanje polaganje</t>
  </si>
  <si>
    <t>Olflex-110 Black 3G0,75</t>
  </si>
  <si>
    <t>Bakren vodnik z opletom, PVC izolacija, krmilni in priklučni kabel, primeren za notranje polaganje</t>
  </si>
  <si>
    <t>Olflex-110 CY 3G0,75</t>
  </si>
  <si>
    <t>Olflex-110 CY Black 4x0,75</t>
  </si>
  <si>
    <t>Olflex-110 CY 4x0,75</t>
  </si>
  <si>
    <t>Olflex-110 4x0,75</t>
  </si>
  <si>
    <t>Olflex-110 4G0,75</t>
  </si>
  <si>
    <t>Olflex-110 CY 5G0,75</t>
  </si>
  <si>
    <t>Olflex-110 CY 7G0,75</t>
  </si>
  <si>
    <t>Olflex-110 7G0,75</t>
  </si>
  <si>
    <t>Olflex-110 Black 7G0,75</t>
  </si>
  <si>
    <t>Olflex-110 12G0,75</t>
  </si>
  <si>
    <t>Olflex-110 3G1,5</t>
  </si>
  <si>
    <t>Olflex-110 5G1,5</t>
  </si>
  <si>
    <t>Olflex-110 5G2,5</t>
  </si>
  <si>
    <t>Bakren vodnik, PVC izolacija, kabel primeren za krmiljenje servo motorjev, primeren za notranje polaganje</t>
  </si>
  <si>
    <t>2YSLCYK-JB 4G4</t>
  </si>
  <si>
    <t>Olflex-110 4G4</t>
  </si>
  <si>
    <t>Olflex-110 5G6</t>
  </si>
  <si>
    <t>Olflex-110 4G6</t>
  </si>
  <si>
    <t>Olflex-100 4G10</t>
  </si>
  <si>
    <t>NYY-J 4G35</t>
  </si>
  <si>
    <t>Kabli tehnologija</t>
  </si>
  <si>
    <t>KABLI IN KABELSKE POLICE</t>
  </si>
  <si>
    <t>3.</t>
  </si>
  <si>
    <t xml:space="preserve"> - vijaki, vezni in pritrdilni material.</t>
  </si>
  <si>
    <t xml:space="preserve"> - DIN letev 35 mm,</t>
  </si>
  <si>
    <t>Dodatni material:</t>
  </si>
  <si>
    <t>Kos</t>
  </si>
  <si>
    <t>Weidmüller</t>
  </si>
  <si>
    <t>Vrstna sponka, vijačna, WPE 2,5 mm², zeleno-rumena</t>
  </si>
  <si>
    <t>WPE 2,5</t>
  </si>
  <si>
    <t>-X5</t>
  </si>
  <si>
    <t>Sponka, vijačna, WDU 2,5 mm², bež</t>
  </si>
  <si>
    <t>WDU 2,5</t>
  </si>
  <si>
    <t>Lapp Kabel</t>
  </si>
  <si>
    <t>+M16x1,5</t>
  </si>
  <si>
    <t>Rittal</t>
  </si>
  <si>
    <t>Razvodna doza ŠVG: 180x110x90 mm, polikarbonat, IP66, RAL 7035</t>
  </si>
  <si>
    <t>PK 9514.050</t>
  </si>
  <si>
    <t>Dobava, montaža razdelilnih doz. Povezava kabelskih povezav skladno s projektno dokumentacijo</t>
  </si>
  <si>
    <t xml:space="preserve">JB103, JB107, JB143, JB100.2, JB80, JB107.1, JB108.1 </t>
  </si>
  <si>
    <t>RAZVODNE DOZE +R-GL</t>
  </si>
  <si>
    <t>2.3</t>
  </si>
  <si>
    <t>Phoenix</t>
  </si>
  <si>
    <t>Rele, 1W contact, 24 DC, 6A</t>
  </si>
  <si>
    <t>PLC-RSC-24DC/21</t>
  </si>
  <si>
    <t>-6K1 -20K1 -58K1 -60K1 -61K1 -78K1 -78K2 -81K1 -81K2 -82K1 -84K2 -84K3 -85K1 -119K1...-119K4 -120K1,-120K2</t>
  </si>
  <si>
    <t>Phoenix 
Contact</t>
  </si>
  <si>
    <t>Relejska sponka, 2W kontakt, 24 DC, 6 A</t>
  </si>
  <si>
    <t>PLC-RSC-24DC/21-21</t>
  </si>
  <si>
    <t>-81K3, -84K1, 
-110K1</t>
  </si>
  <si>
    <t>Opto-sklopnik</t>
  </si>
  <si>
    <t>TOS 24VDC/48VDC 0,1A</t>
  </si>
  <si>
    <t>-74K1 -74K2</t>
  </si>
  <si>
    <t>Sponka za senzorje in aktuatorje - kontaktni vložek MODRA</t>
  </si>
  <si>
    <t>ZVL 1.5 BL</t>
  </si>
  <si>
    <t>-X3.1</t>
  </si>
  <si>
    <t>Sponka za senzorje in aktuatorje - kontaktni vložek RJAVA</t>
  </si>
  <si>
    <t>ZVL 1.5 BR</t>
  </si>
  <si>
    <t>Sponka za senzorje in aktuatorje - osnova</t>
  </si>
  <si>
    <t>ZIA 1.5/3L-1S</t>
  </si>
  <si>
    <t>Vrstna sponla, vijačna, 2 vrstična s testnim izklopom</t>
  </si>
  <si>
    <t xml:space="preserve">WDTR 2.5 </t>
  </si>
  <si>
    <t>-X4</t>
  </si>
  <si>
    <t>Vrstna sponka s testnim izklopom, vijačna pritrditev, WTR 2,5 mm², bež</t>
  </si>
  <si>
    <t>WTR 2,5</t>
  </si>
  <si>
    <t>-XTR1</t>
  </si>
  <si>
    <t>Sponka, vijačna, WDU 2,5 mm², modra</t>
  </si>
  <si>
    <t>WDU 2,5 BL</t>
  </si>
  <si>
    <t>-X2, -XUPS</t>
  </si>
  <si>
    <t>-X1...-X4, -X7, -XUPS</t>
  </si>
  <si>
    <t>-2X4, -X1...-X3, -X7 
-XUPS</t>
  </si>
  <si>
    <t>Sponka za pritrditev opleta kabla</t>
  </si>
  <si>
    <t>KLBUE 4-13.5</t>
  </si>
  <si>
    <t>-XSH</t>
  </si>
  <si>
    <t>Sponke, vijačne, WDU 4 mm², modra</t>
  </si>
  <si>
    <t>WDU 4 BL</t>
  </si>
  <si>
    <t>-XUPS</t>
  </si>
  <si>
    <t>Vrstna sponka, vijačna pritrditev, WPE 4 mm², rumena-zelena</t>
  </si>
  <si>
    <t>WPE 4</t>
  </si>
  <si>
    <t>Sponka, vijačna, WDU 4 mm², bež</t>
  </si>
  <si>
    <t>WDU 4</t>
  </si>
  <si>
    <t>Prekinitvena sponka</t>
  </si>
  <si>
    <t>WTL6/2/STB</t>
  </si>
  <si>
    <t>-5XT1</t>
  </si>
  <si>
    <t>Vrstna sponka 6 mm² z varovalko</t>
  </si>
  <si>
    <t>WSI 6/LD 10-36V DC/AC</t>
  </si>
  <si>
    <t>-2X4</t>
  </si>
  <si>
    <t>Vrstna sponka, vijačna, WPE 6 mm², zelena-rumena</t>
  </si>
  <si>
    <t>WPE 6</t>
  </si>
  <si>
    <t>-X1</t>
  </si>
  <si>
    <t>Sponka, vijačna, WDU 6 mm², bež</t>
  </si>
  <si>
    <t>WDU 6</t>
  </si>
  <si>
    <t>Sponke in ločilni releji</t>
  </si>
  <si>
    <t>Modul za razširitev varnostnih kontaktov, 24 VDC/AC</t>
  </si>
  <si>
    <t>ESR5-NE-51-24VAC-DC</t>
  </si>
  <si>
    <t>-9K3</t>
  </si>
  <si>
    <t>Varnostni modul za izklop v sili, 24 V AC/DC, eno kanalni</t>
  </si>
  <si>
    <t>ESR5-NO-41-24VAC-DC</t>
  </si>
  <si>
    <t>-9SR1</t>
  </si>
  <si>
    <t>Prenapetostna zaščita za instrumentacijo in krmiljenje</t>
  </si>
  <si>
    <t>MCZ OVP CL 24VDC 0,5A</t>
  </si>
  <si>
    <t>-114F1</t>
  </si>
  <si>
    <t>RCD PF7, 25 A, 4p, 0.03 A, Type AC</t>
  </si>
  <si>
    <t>-19Q1</t>
  </si>
  <si>
    <t>Pomožni kontakti blok, 1N/O + 1N/C</t>
  </si>
  <si>
    <t>ZP-IHK</t>
  </si>
  <si>
    <t>-4F1...-4F3, -5F1 
-12F1, -12F2, -14F1...-14F3, -17F1, -17F2,
 -18F1, -18F2, -98F1,
 -143F1, -181F1,
 -F40...-F49</t>
  </si>
  <si>
    <t>Inštalacijski odklopnik, 1 pol, C2A, 10kA</t>
  </si>
  <si>
    <t>PL7-C2/1</t>
  </si>
  <si>
    <t>-12F1, -98F1</t>
  </si>
  <si>
    <t>Inštalacijski odklopnik, 1 pol, C4A, 10kA</t>
  </si>
  <si>
    <t>PL7-C4/1</t>
  </si>
  <si>
    <t>-143F1, -F41...-F49</t>
  </si>
  <si>
    <t>Inštalacijski odklopnik, 1 pol, C6A, 10kA</t>
  </si>
  <si>
    <t>PL7-C6/1</t>
  </si>
  <si>
    <t>-14F3</t>
  </si>
  <si>
    <t>Inštalacijski odklopnik, 1 pol, C10A, 10kA</t>
  </si>
  <si>
    <t>-7F1, -7F2, 
-14F2, -19F2...-19F5,
-F40</t>
  </si>
  <si>
    <t>Inštalacijski odklopnik, 3 pol, C10A, 10kA</t>
  </si>
  <si>
    <t>PL7-C10/3</t>
  </si>
  <si>
    <t>-5F1</t>
  </si>
  <si>
    <t>Inštalacijski odklopnik, 1 pol, C16A, 10kA</t>
  </si>
  <si>
    <t>-4F1...-4F3, -12F2,
-14F1,
-18F1, -18F2</t>
  </si>
  <si>
    <t>Inštalacijski odklopnik, 3pol, C16A, 10kA</t>
  </si>
  <si>
    <t>-17F1, -17F2, -181F1</t>
  </si>
  <si>
    <t>3-polni prenapetostni odvodnik, SPD class T1+T2 (I+II, B+C), SPBT-12/280</t>
  </si>
  <si>
    <t>SPBT12-280/3</t>
  </si>
  <si>
    <t>-3F1</t>
  </si>
  <si>
    <t>-24F1</t>
  </si>
  <si>
    <t>Varovalčni vložek 16 A</t>
  </si>
  <si>
    <t>Z-SLS/B-16A</t>
  </si>
  <si>
    <t>-19F1</t>
  </si>
  <si>
    <t>Varovalčni vložek 20 A</t>
  </si>
  <si>
    <t>Z-SLS/B-20A</t>
  </si>
  <si>
    <t>-16F6, -21F1, -22F1, -24F2</t>
  </si>
  <si>
    <t>Varovalčni vložek 25 A</t>
  </si>
  <si>
    <t>Z-SLS/B-25A</t>
  </si>
  <si>
    <t>-3F2, -16F4, -16F5,
 -80Q91, -83Q92</t>
  </si>
  <si>
    <t>Varovalčni vložek 40 A</t>
  </si>
  <si>
    <t>Z-SLS/B-40A</t>
  </si>
  <si>
    <t>-6F1</t>
  </si>
  <si>
    <t>Varovalčni ločilnik, 63A, 1p</t>
  </si>
  <si>
    <t>Z-SLS/NEOZ/1</t>
  </si>
  <si>
    <t>Varovalčni ločilnik, 63A, 3p</t>
  </si>
  <si>
    <t>Z-SLS/NEOZ/3</t>
  </si>
  <si>
    <t>-3F2, -6F1, -16F4...-16F6, -19F1, -21F1, 
-22F1, -80Q91, 
-83Q92</t>
  </si>
  <si>
    <t>Wieland</t>
  </si>
  <si>
    <t>Napajalnik 24VDC, 10A, 1f/230VAC</t>
  </si>
  <si>
    <t>WIPOS P1 24-10</t>
  </si>
  <si>
    <t>-G40</t>
  </si>
  <si>
    <t>Inštalacijska oprema</t>
  </si>
  <si>
    <t>Teltonika</t>
  </si>
  <si>
    <t>- WiFi antena, magnetna, 5dBi, 1,5m kabel</t>
  </si>
  <si>
    <t>+PR1LRF50</t>
  </si>
  <si>
    <t>- Nosilec za DIN letev</t>
  </si>
  <si>
    <t>+PR5MEC04</t>
  </si>
  <si>
    <t>GPRS usmerjevalnik</t>
  </si>
  <si>
    <t>RUT950</t>
  </si>
  <si>
    <t>Siemens</t>
  </si>
  <si>
    <t>Profibus DP konektor, 90°, pritrditev z navojem</t>
  </si>
  <si>
    <t>6ES7972-0BA12-0XA0</t>
  </si>
  <si>
    <t>-19J1</t>
  </si>
  <si>
    <t>+6ES7972-0BA12-0XA0</t>
  </si>
  <si>
    <t>-32A1-18J1, -42J1</t>
  </si>
  <si>
    <t>Analogni izhodni modul (XNE ECO), 4 AO</t>
  </si>
  <si>
    <t>+XNE-4AO-U/I</t>
  </si>
  <si>
    <t>-34A3</t>
  </si>
  <si>
    <t>Analogni vhodni modul (XNE ECO), 8 AI</t>
  </si>
  <si>
    <t>+XNE-8AI-U/I-4PT/NI</t>
  </si>
  <si>
    <t>'-34A1...-34A2</t>
  </si>
  <si>
    <t>Digitalni izhodni modul (XNE ECO), 16 DO</t>
  </si>
  <si>
    <t>+XNE-16DO-24VDC-0.5A-P</t>
  </si>
  <si>
    <t>-33A5</t>
  </si>
  <si>
    <t>Digitalni vhodni modul (XNE ECO), 16 DI</t>
  </si>
  <si>
    <t>+XNE-16DI-24VDC-P</t>
  </si>
  <si>
    <t>-33A2...-33A4</t>
  </si>
  <si>
    <t>XNE ECO gateway</t>
  </si>
  <si>
    <t>XNE-GWBR-PBDP</t>
  </si>
  <si>
    <t>-33A1</t>
  </si>
  <si>
    <t xml:space="preserve">PLC panel 10", 24 VDC, 2x ETHERNET, 1x RS232, 1xRS485, 1xCAN,1xSWD,1xProfibus,1xSD slot </t>
  </si>
  <si>
    <t>XV-303-10-CE2-A00-1C</t>
  </si>
  <si>
    <t>-32A1</t>
  </si>
  <si>
    <t>Advantech</t>
  </si>
  <si>
    <t>Industrijsko ethernet stikalo, 8 portno</t>
  </si>
  <si>
    <t>EKI-2528</t>
  </si>
  <si>
    <t>-31U1, -31U2</t>
  </si>
  <si>
    <t>Krmilje</t>
  </si>
  <si>
    <t>Uvodnica M32x1,5; 9-21 mm</t>
  </si>
  <si>
    <t>M32x1,5</t>
  </si>
  <si>
    <t>Uvodnica M25x1,5; 9-17 mm</t>
  </si>
  <si>
    <t>Uvodnica M20x1,5; 6-13 mm</t>
  </si>
  <si>
    <t>Uvodnica M12x1,5; 3,5-7 mm</t>
  </si>
  <si>
    <t>M12x1,5</t>
  </si>
  <si>
    <t>Uvodnice</t>
  </si>
  <si>
    <t>Kontaktor, 3p + 1N/O, 11kW/400V/AC3</t>
  </si>
  <si>
    <t>DILM25-10(RDC24)</t>
  </si>
  <si>
    <t>-16K1, -20K2, -20K3</t>
  </si>
  <si>
    <t>Kontaktor, 3N/O + 1N/C, DC</t>
  </si>
  <si>
    <t>DILA-31(24VDC)</t>
  </si>
  <si>
    <t>-9K1, -9K2</t>
  </si>
  <si>
    <t>Diodna dušilka za DILM7-15</t>
  </si>
  <si>
    <t>DILM12-XSPD</t>
  </si>
  <si>
    <t xml:space="preserve">-9K1 -9K2 -16K1 </t>
  </si>
  <si>
    <t>+DILM12-XSPD</t>
  </si>
  <si>
    <t>Kontaktor, 3p + 1 N/O, 3kW/400V/AC3</t>
  </si>
  <si>
    <t>DILM7-10(24VDC)</t>
  </si>
  <si>
    <t>-103K1</t>
  </si>
  <si>
    <t>Pomožni kontakt, 1 N/O + 1 N/C, integrirani</t>
  </si>
  <si>
    <t>+NHI-E-11-PKZ0</t>
  </si>
  <si>
    <t>Motorsko zaščitno stikalo, 3p, Ir = 1-1,6A</t>
  </si>
  <si>
    <t>PKZM0-1,6</t>
  </si>
  <si>
    <t>-103Q1</t>
  </si>
  <si>
    <t>-107K1, -108K1</t>
  </si>
  <si>
    <t>-108Q1</t>
  </si>
  <si>
    <t>-107Q1</t>
  </si>
  <si>
    <t>Frekvenčni pretvornik 400 VAC, 50 Hz, 16 A, IP54, velikost FR2, LCD zaslon</t>
  </si>
  <si>
    <t>+DG1-34016FB-C54C</t>
  </si>
  <si>
    <t>-SC91.20, -SC92.20</t>
  </si>
  <si>
    <t>+Z-SLS/B-25A</t>
  </si>
  <si>
    <t>-80Q91, -83Q92</t>
  </si>
  <si>
    <t>Motorski pogoni</t>
  </si>
  <si>
    <t xml:space="preserve">CBS </t>
  </si>
  <si>
    <t>Zunanja baterija za UPS, 6 celic, 40Ah, 12,6 kg</t>
  </si>
  <si>
    <t>GP12400I</t>
  </si>
  <si>
    <t xml:space="preserve">Stikalo I-0-II; 6,5kW; 20A; montaža na letev </t>
  </si>
  <si>
    <t>T0-2-8211/IVS</t>
  </si>
  <si>
    <t>UPS relejska kartica</t>
  </si>
  <si>
    <t>+MS Relay</t>
  </si>
  <si>
    <t>- prostostoječa izvedba, montiran na polico poleg razdelilnika R-GL</t>
  </si>
  <si>
    <t>Sistem za brezprekinitveno napajanje, 1/1 fazni, 1 kVA</t>
  </si>
  <si>
    <t>E series DX 1000H XL</t>
  </si>
  <si>
    <t>-7S1</t>
  </si>
  <si>
    <t>UPS</t>
  </si>
  <si>
    <t xml:space="preserve"> - žice ustreznih presekov,</t>
  </si>
  <si>
    <t xml:space="preserve"> - kabelski kanali raznih dimenzij (po izgledu razdelilnika),</t>
  </si>
  <si>
    <t>Podpornik za zbiralko, kovinski</t>
  </si>
  <si>
    <t>+WSH 4 MT</t>
  </si>
  <si>
    <t>Cu zbiralka za oplet, 1000 mm</t>
  </si>
  <si>
    <t>SSCH 10X3X1000 CU/SN</t>
  </si>
  <si>
    <t>-PE -PEN, -N</t>
  </si>
  <si>
    <t>Profinet konektor, RJ45</t>
  </si>
  <si>
    <t>+6GK1901-1BB10-2AA0</t>
  </si>
  <si>
    <t>Ethernet dodatni modul</t>
  </si>
  <si>
    <t>+7KM9300-0AE01-0AA0</t>
  </si>
  <si>
    <t>PMD SENTRON PAC3200 mrežni analizator</t>
  </si>
  <si>
    <t>7KM2112-0BA00-3AA0</t>
  </si>
  <si>
    <t>-5P1</t>
  </si>
  <si>
    <t>Circutor</t>
  </si>
  <si>
    <t>Tokovni transformator TC5.2-100-5A</t>
  </si>
  <si>
    <t>TC5.2-100-5A</t>
  </si>
  <si>
    <t>-3T1...-3T3</t>
  </si>
  <si>
    <t>Tunelska sponka, 1x16-95 mm²</t>
  </si>
  <si>
    <t>+NZM1-4-XKA</t>
  </si>
  <si>
    <t>Ročica mehanizma, 400 mm</t>
  </si>
  <si>
    <t>+NZM1/2-XV4</t>
  </si>
  <si>
    <t>Vklopno/izklopni mehanizem z ročko črna/siva</t>
  </si>
  <si>
    <t>+NZM1-XTVD</t>
  </si>
  <si>
    <t>Tokovna tuljava glavnega stikala</t>
  </si>
  <si>
    <t>+NZM1-XA208-250AC/DC</t>
  </si>
  <si>
    <t>Glavno stikalo, 4p, 100 A</t>
  </si>
  <si>
    <t>N1-4-100</t>
  </si>
  <si>
    <t>-3Q1</t>
  </si>
  <si>
    <t>Prazna napisna ploščica</t>
  </si>
  <si>
    <t>+M22-XST</t>
  </si>
  <si>
    <t>Nosilec napisne ploščice, okrogel, črne barve, širina 30 mm, brez napisa</t>
  </si>
  <si>
    <t>+M22S-ST-X</t>
  </si>
  <si>
    <t>Pritrdilni adapter M22-A</t>
  </si>
  <si>
    <t>+M22-A</t>
  </si>
  <si>
    <t>Kontaktni element, 2N/O, pritrjevanje zadaj</t>
  </si>
  <si>
    <t>+M22-CK20</t>
  </si>
  <si>
    <t>Izbirno stikalo, 2-0-1 60 °</t>
  </si>
  <si>
    <t>M22-WRK3</t>
  </si>
  <si>
    <t>-81S1, -84S1</t>
  </si>
  <si>
    <t>Kontaktni element, 1N/C, pritrjevanje zadaj</t>
  </si>
  <si>
    <t>+M22-KC01</t>
  </si>
  <si>
    <t>Zunanja pritrdilna doza za tipke zasilnega izklopa</t>
  </si>
  <si>
    <t>+M22-IY1</t>
  </si>
  <si>
    <t>Zaščitni obroč, rumeni</t>
  </si>
  <si>
    <t>+M22-XGPV</t>
  </si>
  <si>
    <t>Tipka za izklop v sili</t>
  </si>
  <si>
    <t>M22-PV</t>
  </si>
  <si>
    <t>-10SVF2</t>
  </si>
  <si>
    <t>Kontaktni element, 1N/C, sprednje pritrjevanje</t>
  </si>
  <si>
    <t>+M22-K01</t>
  </si>
  <si>
    <t>-10SVF1</t>
  </si>
  <si>
    <t>LED signalna lučka, modra, pritrdilo spredaj, 12-30V AC/DC</t>
  </si>
  <si>
    <t>+M22-LED-B</t>
  </si>
  <si>
    <t>Kontaktni element, 1N/O, sprednje pritrjevanje</t>
  </si>
  <si>
    <t>+M22-K10</t>
  </si>
  <si>
    <t>Osvetljena tipka, sprednje pritrjevanje, modre barve, vzmetna</t>
  </si>
  <si>
    <t>M22-DL-B</t>
  </si>
  <si>
    <t>-9S1</t>
  </si>
  <si>
    <t>Kovinski predal za vezalne sheme</t>
  </si>
  <si>
    <t>CM 4118.500</t>
  </si>
  <si>
    <t>Izhodni filter, IP 54</t>
  </si>
  <si>
    <t>+RIT.3243200</t>
  </si>
  <si>
    <t>Ventilator s filtrom, 230V, 50/60Hz, 1-fazni, 550/600  m³/h, IP 54</t>
  </si>
  <si>
    <t>SK 3243.100</t>
  </si>
  <si>
    <t>-4M1</t>
  </si>
  <si>
    <t>Vtičnica, 1pol, 16A</t>
  </si>
  <si>
    <t>Z-SD/230</t>
  </si>
  <si>
    <t>-4X5</t>
  </si>
  <si>
    <t>Priključni kabel dolžine 3000 mm za dovod moči</t>
  </si>
  <si>
    <t>+SZ 4315.100</t>
  </si>
  <si>
    <t>Standardna svetilka s stikalom za vrata in z vtičnico, 18 W, 230 V, 50 Hz</t>
  </si>
  <si>
    <t>SZ 4138.190</t>
  </si>
  <si>
    <t>-4H1</t>
  </si>
  <si>
    <t>Termostat za razdelilnik, notranji</t>
  </si>
  <si>
    <t>SK 3110.000</t>
  </si>
  <si>
    <t>-4S1</t>
  </si>
  <si>
    <t>Prostostoječi modularni razdelilnik ŠxVxG=1000x2000x400mm, s podstavkom 200mm, levo in desno bočno stranico, montažno ploščo, dvojna vrata, jeklena pločevina, IP55, barva RAL 7035</t>
  </si>
  <si>
    <t>TS 8004.500</t>
  </si>
  <si>
    <t>+R-GL</t>
  </si>
  <si>
    <t>RAZDELILNIK +R-GL</t>
  </si>
  <si>
    <t>2.2</t>
  </si>
  <si>
    <t>Uvodnica M32x1,5; 11-21 mm</t>
  </si>
  <si>
    <t>M 32 x 1,5</t>
  </si>
  <si>
    <t>+DILM7-10(24VDC)</t>
  </si>
  <si>
    <t>Povezovalni komplet, za povezavo med PKZM0 in kontaktorjem</t>
  </si>
  <si>
    <t>+PKZM0-XDM15ME</t>
  </si>
  <si>
    <t>Motorsko zaščitno stikalo, 3p, Ir = 16-25A</t>
  </si>
  <si>
    <t>PKZM4-25</t>
  </si>
  <si>
    <t>Obstoječi črpalki</t>
  </si>
  <si>
    <t>Glavno stikalo, 6p, 13 kW, 32 A, 1 N/O + 1 N/C, montaža na vrata razdelilca, zaklepanje v položaju 0 (izklop)</t>
  </si>
  <si>
    <t>T3-4-15682/EA/SVB-SW</t>
  </si>
  <si>
    <t>Nosilec za stensko montažo, za AE tip razdelilnika</t>
  </si>
  <si>
    <t>SZ 2508.100</t>
  </si>
  <si>
    <t>Kompakten električni razdelilnik (600x600x350) z montažno ploščo, enojna vrata, jeklena pločevina,  IP66, (stenska montaža)</t>
  </si>
  <si>
    <t>AE 1360.500</t>
  </si>
  <si>
    <t xml:space="preserve">Zaradi sofaznosti delovanja čistilne naprave in dela na projektu, se izvede začasno
napajanje za distribucijski črpalki.  </t>
  </si>
  <si>
    <t>Začasni razdelilnik</t>
  </si>
  <si>
    <t>RAZDELILNIK +R-Z</t>
  </si>
  <si>
    <t>2.1</t>
  </si>
  <si>
    <t>- Transport se izvede v dveh korakih. Prvo se izvede transport +R-Z razdelilnika, nato še transport ostalih razdelilnikov.</t>
  </si>
  <si>
    <t>Transport, montaža in priprava razdelilnikov za priklop kabelskih povezav na lokaciji investitorja.</t>
  </si>
  <si>
    <t>Izvedba tovarniškega prevzema razdelilnika (FAT), tovarniškega testa (QA-QC) z ustrezniim testnim protokolom in končnim poročilom o testiranju.</t>
  </si>
  <si>
    <t xml:space="preserve"> - izjava o skladnosti za razdelilnik.</t>
  </si>
  <si>
    <t xml:space="preserve"> - zunanje označevanje: oznaka razdelilnika, sistem napajanja, opozorila, oznaka proizvajalca,</t>
  </si>
  <si>
    <t xml:space="preserve"> - notranje označevanje: napisna tablica proizvajalca s CE znakom in osnovnimi podatki,</t>
  </si>
  <si>
    <t xml:space="preserve"> - tovarniški preizkus razdelilnika (električne meritve, FAT) vključno s poročilom,</t>
  </si>
  <si>
    <t xml:space="preserve"> - označevanje vseh povezovalnih žic v razdelilniku,</t>
  </si>
  <si>
    <t xml:space="preserve"> - označevanje opreme na komponentah, montažni plošči in vseh odstranljivih delih komponent,</t>
  </si>
  <si>
    <t xml:space="preserve"> - Montaža opreme v razdelinik in ožičenje skladno s projektno dokumentacijo,</t>
  </si>
  <si>
    <t>Izdelava razdelilnikov:</t>
  </si>
  <si>
    <t>+R-GL, +R-Z</t>
  </si>
  <si>
    <t>RAZDELILNIKI</t>
  </si>
  <si>
    <t xml:space="preserve">2. </t>
  </si>
  <si>
    <t>Landis+Gyr</t>
  </si>
  <si>
    <t>Direktni trifazni dvosmerni števec delovne energije z notranjo uro r.2 (IEC) ali A 
(MID) s PLC komunikacijskim vmesnikom (3x230/400V, 5-85A, PLC)</t>
  </si>
  <si>
    <t>ZMXI320CPU1L1D3</t>
  </si>
  <si>
    <t>ŠTEVEC:</t>
  </si>
  <si>
    <t>Rumeno-zelen vodnik 1 x 70 mm2</t>
  </si>
  <si>
    <t>H07V-K</t>
  </si>
  <si>
    <t>Odvodnik toka strele, SPD class T1 (II,B)</t>
  </si>
  <si>
    <t>SPI-35/440/3</t>
  </si>
  <si>
    <t>NH varovalčni vložek, 50A, gG karakteristika, velikost 00</t>
  </si>
  <si>
    <t>Z-NH-00/50</t>
  </si>
  <si>
    <t>NH varovalčni vložek, 125A, gG karakteristika, velikost 00</t>
  </si>
  <si>
    <t>Z-NH-00/125</t>
  </si>
  <si>
    <t>Varovalčni ločilnik NH, 3pol, priključek M8 max 95 mm², za 60 mm zbiralke, velikost varovalke NH000 in NH00</t>
  </si>
  <si>
    <t>XNH00-A160</t>
  </si>
  <si>
    <t>Zbiralčni nosilec, do 630 A, 1-polni</t>
  </si>
  <si>
    <t>BBS-1/FL</t>
  </si>
  <si>
    <t>Cu zbiralke 20x10 mm, dolžine 1500 mm, 500 A</t>
  </si>
  <si>
    <t>CU20X10</t>
  </si>
  <si>
    <t>-PEN</t>
  </si>
  <si>
    <t>Prebil plast</t>
  </si>
  <si>
    <t xml:space="preserve">Električna podometna omara, 550x1000x225, IP43 / IP54
</t>
  </si>
  <si>
    <t>PL 3 NT / 2</t>
  </si>
  <si>
    <t>Izdelava razdelilnika</t>
  </si>
  <si>
    <t>+R-ČRPALIŠČE</t>
  </si>
  <si>
    <t>RAZDELILNIK R-ČRPALIŠČE (Merilno mesto)</t>
  </si>
  <si>
    <t>1.1</t>
  </si>
  <si>
    <t>- Funkcionalna vključitev odjemnega mesta.</t>
  </si>
  <si>
    <t>- Predaja odjemnega mesta v upravljanje sistemskemu operaterju 
(dovoljenja, pristojbine, takse).</t>
  </si>
  <si>
    <t>- Koordinacija z upraviteljem elektordistribuciskega omrežja za potrebe izklopa in 
predelav omrežja.</t>
  </si>
  <si>
    <t>- Zagotovitev nadzora s strani elektrodistribucijskega omrežja.</t>
  </si>
  <si>
    <t>Potrebno je upoštevati sledeče:</t>
  </si>
  <si>
    <t>MERITVE:</t>
  </si>
  <si>
    <t>Opozorilni trak</t>
  </si>
  <si>
    <t>Zaščitna cev, fleksibilna, fi 110 mm</t>
  </si>
  <si>
    <t>Dovodni kabel do razdelilnika VMO</t>
  </si>
  <si>
    <t>NAYY-J 4x70 + 2,5 mm2</t>
  </si>
  <si>
    <t>Iskra</t>
  </si>
  <si>
    <t>Prenapetostni odvodnik, SPD class T2 (II, A), Imax = 40kA</t>
  </si>
  <si>
    <t>PROTEC AQS 40/440</t>
  </si>
  <si>
    <t>- dobava in polaganje opozorilnega traku</t>
  </si>
  <si>
    <r>
      <t>- dobava in polaganje valjanca iz nerjavne pločevine</t>
    </r>
    <r>
      <rPr>
        <sz val="10"/>
        <color indexed="10"/>
        <rFont val="Arial"/>
        <family val="2"/>
        <charset val="238"/>
      </rPr>
      <t/>
    </r>
  </si>
  <si>
    <t>- dobava in polaganje dovodnega kabla</t>
  </si>
  <si>
    <t>- odklop in izvlek obstoječega kabla PP41 A 4x16mm2</t>
  </si>
  <si>
    <t>- dobava in priklop nove prenapetostne zaščite na drogu</t>
  </si>
  <si>
    <t>- odklop obstoječe garniture prenapetostnega odvodnika na drogu</t>
  </si>
  <si>
    <t>Zaradi povečanja priključne moči na odjemnem mestu elektro distribucijskega omrežja, je potrebno predelati obstoječo kabelsko povezavo med priključnim mestom (drog T2) in razdelilnikom VMO:</t>
  </si>
  <si>
    <t>Od droga T2 do VMO</t>
  </si>
  <si>
    <r>
      <t xml:space="preserve">PRIKLOP NA ELEKTRO DISTRIBUCIJSKO OMREŽJE - </t>
    </r>
    <r>
      <rPr>
        <b/>
        <sz val="10"/>
        <color indexed="10"/>
        <rFont val="Arial"/>
        <family val="2"/>
        <charset val="238"/>
      </rPr>
      <t>( GRADBENA DELA SO PREDMET GRADBENIH POPISOV !)</t>
    </r>
  </si>
  <si>
    <t>1.</t>
  </si>
  <si>
    <t>Enota</t>
  </si>
  <si>
    <t>Količina</t>
  </si>
  <si>
    <t>Proizvajalec</t>
  </si>
  <si>
    <t>Opis</t>
  </si>
  <si>
    <t>Tip</t>
  </si>
  <si>
    <t>Oznaka elementa</t>
  </si>
  <si>
    <t>Poz.</t>
  </si>
  <si>
    <t>3.5</t>
  </si>
  <si>
    <t>3.4</t>
  </si>
  <si>
    <t>3.3</t>
  </si>
  <si>
    <t>- 1 naprav na komunikaciji (Profibus, Profinet, Ethernet,…)</t>
  </si>
  <si>
    <t>- 18 AI signalov</t>
  </si>
  <si>
    <t>- 19 DO signalov</t>
  </si>
  <si>
    <t>- 63 DI signalov</t>
  </si>
  <si>
    <t>PLC +R-UF, +R-UF2</t>
  </si>
  <si>
    <t>3.2</t>
  </si>
  <si>
    <t>3.1</t>
  </si>
  <si>
    <t>Pnevmatska cev, premer 6mm</t>
  </si>
  <si>
    <t>PN CEV 6mm</t>
  </si>
  <si>
    <t>Olflex-110 CY 2x0,75</t>
  </si>
  <si>
    <t>Olflex-110 5G0,75</t>
  </si>
  <si>
    <t>Olflex-110 4G1,5</t>
  </si>
  <si>
    <t>2YSLCYK-JB 4G1,5</t>
  </si>
  <si>
    <t>KABLI IN KABLSKE POLICE</t>
  </si>
  <si>
    <t>2.</t>
  </si>
  <si>
    <t xml:space="preserve">JB110, JB120, JB131, JB141,  JB188.4 </t>
  </si>
  <si>
    <t>RAZVODNE DOZE +R-UF. +RUF2</t>
  </si>
  <si>
    <t>1.3</t>
  </si>
  <si>
    <t>Uvodinice</t>
  </si>
  <si>
    <t>-14K1, -14K2, -17K1, 
-17K2, -20K1, -20K2,
 -23K1, -23K2</t>
  </si>
  <si>
    <t>Diode suppressor f. DILA, M7-15</t>
  </si>
  <si>
    <t>-160K1</t>
  </si>
  <si>
    <t>Phoenix Contact</t>
  </si>
  <si>
    <t>-20K1, -36K1...-36K4, -37K1...-37K3</t>
  </si>
  <si>
    <t>Testno-izklopna sponka</t>
  </si>
  <si>
    <t>WDTR 2.5</t>
  </si>
  <si>
    <t>-X0, -X1, -X3</t>
  </si>
  <si>
    <t>-X0</t>
  </si>
  <si>
    <t>-2X4, -X0, -X1, -X3</t>
  </si>
  <si>
    <t>-30F1, -31F1, 
-40F1...-40F5, 
-111F1, -121F1, 
-131F1, -141F1, -F40</t>
  </si>
  <si>
    <t>-30F1, -31F1</t>
  </si>
  <si>
    <t>-40F1...-40F5, 
-111F1, -121F1, 
-131F1, -141F1</t>
  </si>
  <si>
    <t>-F40</t>
  </si>
  <si>
    <t>Napajalnik 24VDC, 5A, 1f/230VAC</t>
  </si>
  <si>
    <t>WIPOS P1 24-5</t>
  </si>
  <si>
    <t>-8A5</t>
  </si>
  <si>
    <t>-8A4</t>
  </si>
  <si>
    <t>-8A2, -8A3</t>
  </si>
  <si>
    <t>-8A1</t>
  </si>
  <si>
    <t>Motorsko zaščitno stikalo, 3p, Ir = 0.63-1A</t>
  </si>
  <si>
    <t>PKZM0-1</t>
  </si>
  <si>
    <t>-160Q1</t>
  </si>
  <si>
    <t>Erico</t>
  </si>
  <si>
    <t>BD zbiralka; 2 vrstična, 40 A</t>
  </si>
  <si>
    <t>BD-40A</t>
  </si>
  <si>
    <t>-3PE_N1</t>
  </si>
  <si>
    <t>WSH 4 MT</t>
  </si>
  <si>
    <t>-2U3, -2U4</t>
  </si>
  <si>
    <t>-2U2</t>
  </si>
  <si>
    <t>Zbiralčni sistem</t>
  </si>
  <si>
    <t>Žep za vezalne sheme iz umetne mase</t>
  </si>
  <si>
    <t>+SZ 2514.800</t>
  </si>
  <si>
    <t>Kompakten stenski električni razdelilnik (800x600x300) z montažno ploščo, 
enojna vrata, jeklena pločevina, IP66 (stenska montaža)</t>
  </si>
  <si>
    <t>1055.500</t>
  </si>
  <si>
    <t>RAZDELILNIK +R-UF2</t>
  </si>
  <si>
    <t>1.2</t>
  </si>
  <si>
    <t>Uvodnica M20x1,5; 9-21 mm</t>
  </si>
  <si>
    <t>Uvodnica M20x1,5; 8-17 mm</t>
  </si>
  <si>
    <t>Contactor, 3p+1N/C, 3kW/400V/AC3</t>
  </si>
  <si>
    <t>DILM7-01(24VDC)</t>
  </si>
  <si>
    <t>-33K1, -33K2</t>
  </si>
  <si>
    <t>-03K1</t>
  </si>
  <si>
    <t>Pomožni kontakti , 3N/O+1N/C</t>
  </si>
  <si>
    <t>+DILA-XHI31</t>
  </si>
  <si>
    <t>Kontaktor rele, 4N/O, DC</t>
  </si>
  <si>
    <t>DILA-40(24VDC)</t>
  </si>
  <si>
    <t>Rele, 1W kontakt, 24 UC, 6A</t>
  </si>
  <si>
    <t>PLC-RSC-24UC/21</t>
  </si>
  <si>
    <t>-33K3, -33K4</t>
  </si>
  <si>
    <t>Rele, 1W kontakt, 24 DC, 6A</t>
  </si>
  <si>
    <t>-20K1, -29K1, -32K1, -44K1...-44K4, -45K1, -45K2, -50K1, -55K1</t>
  </si>
  <si>
    <t>-X0, -X1, -X3, -X4, 
-X7, -XUPS</t>
  </si>
  <si>
    <t>-X0, -XUPS</t>
  </si>
  <si>
    <t>-2X4, -X0, -X1, -X3, 
-X7, -XUPS</t>
  </si>
  <si>
    <t>-5F1, -6F1...-6F5, -7F1, -7F2, -7F3, 
-33F1, -41F1, -F40</t>
  </si>
  <si>
    <t>-41F1</t>
  </si>
  <si>
    <t>-6F1...-6F5, -7F1,
-7F2, -7F3</t>
  </si>
  <si>
    <t>-33F1, -F40</t>
  </si>
  <si>
    <t>Inštalacijski odklopnik, 1pol, C10A, 10kA</t>
  </si>
  <si>
    <t>Varovalčni vložek 6 A</t>
  </si>
  <si>
    <t>+Z-SLS/B-6A</t>
  </si>
  <si>
    <t>-4F1</t>
  </si>
  <si>
    <t>-11A8</t>
  </si>
  <si>
    <t>-11A6, -11A7</t>
  </si>
  <si>
    <t>-11A5</t>
  </si>
  <si>
    <t>-11A2, -11A3, -11A4</t>
  </si>
  <si>
    <t>-11A1</t>
  </si>
  <si>
    <t>-10A1</t>
  </si>
  <si>
    <t>Frekvenčnik, 5.5kW, 3-p, 12A, EMC filter, IP54</t>
  </si>
  <si>
    <t>+DG1-34012FB-C54C</t>
  </si>
  <si>
    <t>-SC81.20</t>
  </si>
  <si>
    <t>+Z-SLS/B-20A</t>
  </si>
  <si>
    <t>-54Q81</t>
  </si>
  <si>
    <t>Frekvenčnik, 1.1kW, 3-p, 3,3A, EMC filter, IP54</t>
  </si>
  <si>
    <t>+DG1-343D3FB-C54C</t>
  </si>
  <si>
    <t>-SC21.20</t>
  </si>
  <si>
    <t>-27Q21</t>
  </si>
  <si>
    <t>Motorsko zaščitno stikalo, 3p, Ir = 0.25-0.4A</t>
  </si>
  <si>
    <t>PKZM0-0,4</t>
  </si>
  <si>
    <t>-03Q1</t>
  </si>
  <si>
    <t>Osvetljena tipka, sprednje pritrjevanje, rdeča, vzmetna</t>
  </si>
  <si>
    <t>+M22-DL-R-X0</t>
  </si>
  <si>
    <t>LED element, RDEČA, montiranje spredaj, 12-30V AC/DC</t>
  </si>
  <si>
    <t>+M22-LED-R</t>
  </si>
  <si>
    <t>M22-K01</t>
  </si>
  <si>
    <t>-8S2</t>
  </si>
  <si>
    <t>Osvetljena tipka, sprednje pritrjevanje, zelena, vzmetna</t>
  </si>
  <si>
    <t>+M22-DL-G-X1</t>
  </si>
  <si>
    <t>-8S3</t>
  </si>
  <si>
    <t>+M22-WRK3</t>
  </si>
  <si>
    <t>-8S1</t>
  </si>
  <si>
    <t>LED element, zelena, pritrditev spredaj, 12-30V AC/DC</t>
  </si>
  <si>
    <t>M22-LED-G</t>
  </si>
  <si>
    <t>-8S1, -8S3</t>
  </si>
  <si>
    <t>M22S-ST-X</t>
  </si>
  <si>
    <t>-8S1...-8S3</t>
  </si>
  <si>
    <t>Indikator signalne svetilke, rdeča</t>
  </si>
  <si>
    <t>M22-L-R</t>
  </si>
  <si>
    <t>-8H1</t>
  </si>
  <si>
    <t>Glavno stikalo, 6p, 6.5 kW, 20 A, 1 N/O + 1 N/C, montaža na vrata razdelilca, zaklepanje v položaju 0 (izklop)</t>
  </si>
  <si>
    <t>T0-4-15682/EA/SVB-SW</t>
  </si>
  <si>
    <t>Žep za vezalne sheme iz jeklene pločevine</t>
  </si>
  <si>
    <t>+CM 4116.500</t>
  </si>
  <si>
    <t>Kompakten stenski električni razdelilnik (1000x1200x300) z montažno ploščo, 
enojna vrata, jeklena pločevina, IP66 (stenska montaža)</t>
  </si>
  <si>
    <t>1213.500</t>
  </si>
  <si>
    <t>RAZDELILNIK +R-UF</t>
  </si>
  <si>
    <t>+R-UF, +R-UF2</t>
  </si>
  <si>
    <t xml:space="preserve">1. </t>
  </si>
  <si>
    <t>Cena/enoto (EUR)</t>
  </si>
  <si>
    <t>Cena (EUR)</t>
  </si>
  <si>
    <t>REKAPITULACIJA</t>
  </si>
  <si>
    <t>FAZA 1</t>
  </si>
  <si>
    <t xml:space="preserve">PRIKLOP NA ELEKTRO DISTRIBUCIJSKO OMREŽJE - ( GRADBENA DELA SO PREDMET GRADBENIH POPISOV !) </t>
  </si>
  <si>
    <t>RAZDELILNIKI (+R-Z, +R-GL)</t>
  </si>
  <si>
    <t>FAZA 2</t>
  </si>
  <si>
    <t>RAZDELILNIKI (+R-UF, +R-UF2), KABLI IN KABELSKE POLICE IN STORITVE</t>
  </si>
  <si>
    <t>Ocena stroškov 10% vrednosti montažnih del.</t>
  </si>
  <si>
    <t xml:space="preserve">Ostala dodatna in nepredvidena dela. Obračun stroškov po dejanskih stroških porabe časa in materiala po vpisu v gradbeni dnevnik. </t>
  </si>
  <si>
    <t>Nepredvidena dela</t>
  </si>
  <si>
    <t>5.24.</t>
  </si>
  <si>
    <t>Izdelava navodil za uporabo, navodil za vzdrževanje, z opisom delovanja sistema, spiskom potrebnih rezervnih delov, nastavitev in parametrov opreme ob zagonu naprave in ostale potrebne dokumentacije za prevzem, ter šolanje uporabnika</t>
  </si>
  <si>
    <t>Ostala dokumentacija in šolanje</t>
  </si>
  <si>
    <t>5.23.</t>
  </si>
  <si>
    <t>Dezinfekcija cevovodov pred vključitvijo v obratovanje, za cevovode do DN100. Postavka vključuje spiranje cevovoda in pridobitev potrdila o ustreznosti kvalitete vode.</t>
  </si>
  <si>
    <t>Dezinfekcija cevovodov</t>
  </si>
  <si>
    <t>5.22.</t>
  </si>
  <si>
    <t>Tlačni preizkus vgrajenih elementov na tlak po zahtevi projekta</t>
  </si>
  <si>
    <t>Tlačni preizkus vgrajenih elementov</t>
  </si>
  <si>
    <t>5.21.</t>
  </si>
  <si>
    <t>Označevanje cevovodov z nalepkami smeri tokov in oznakami medijev v cevovodih. Puščice z različnimi barvami označujejo različne medije. Označevanje opreme s tehnološkimi oznakami s srebrnimi nalepkami.</t>
  </si>
  <si>
    <t>Označevanje cevovodov in opreme</t>
  </si>
  <si>
    <t>5.20.</t>
  </si>
  <si>
    <t>Montaža sesalnega koša DN80 - DN100, s prirobničnimi priključkom</t>
  </si>
  <si>
    <t>SK80.1.1,
SK80.2.1,
SK80.3.1</t>
  </si>
  <si>
    <t>Montaža sesalnega koša</t>
  </si>
  <si>
    <t>5.19.</t>
  </si>
  <si>
    <t>Montaža varnostnega ventila DN32 – DN40</t>
  </si>
  <si>
    <t>VV91.7</t>
  </si>
  <si>
    <t>Montaža varnostnega ventila</t>
  </si>
  <si>
    <t>5.18.</t>
  </si>
  <si>
    <t>Montaža protipovratnega ventila</t>
  </si>
  <si>
    <t>R103.2,
R107.5,
R108.5</t>
  </si>
  <si>
    <t>5.17.</t>
  </si>
  <si>
    <t>Montaža krogljičnih ventilov dvodelne izvedbe, kovinski, z navojnim priključkom 1/2'' - 1 1/2''</t>
  </si>
  <si>
    <t xml:space="preserve">
VH06.6,
VH84.1,
S91.5,
VH91.7.1</t>
  </si>
  <si>
    <t>Montaža krogljičnih ventilov</t>
  </si>
  <si>
    <t>5.16.</t>
  </si>
  <si>
    <t>Montaža klinastih zasunov, medprirobničnih loput, membranskih ventilov z ročnim ali pnevmatskim pogonom, ter protipovratnih loput</t>
  </si>
  <si>
    <t>VH80.1,
VA80.2,
VH80.3,
VH80.4,
VH80.9,
VH91.1,
R91.3,
VH91.4,
VH92.1,
R92.3,
VH92.4,
VH91.9,
VH06.9</t>
  </si>
  <si>
    <t>Montaža armatur</t>
  </si>
  <si>
    <t>5.15.</t>
  </si>
  <si>
    <t>Montaža sonde za merjenje koncentracije prostega klora v pretočno garnituro, katero se montira na steno. Vključno z merilnim pretvornikom</t>
  </si>
  <si>
    <t>QT06.7,
QIT06.7.1,
FS06.7.2,
VH06.7.3,
VH06.7.4,
VS06.7.5</t>
  </si>
  <si>
    <t>Montaža sonde za merjenje koncentracije prostega klora z merilnim pretvornikom</t>
  </si>
  <si>
    <t>5.14.</t>
  </si>
  <si>
    <t>Montaža analognega manometra</t>
  </si>
  <si>
    <t>PI91.2,
PI92.2</t>
  </si>
  <si>
    <t>5.13.</t>
  </si>
  <si>
    <t>Montaža nivojskega stikala s plovcem, različne izvedbe</t>
  </si>
  <si>
    <t>LSL80.6, LSH80.7,
LSH100.2</t>
  </si>
  <si>
    <t>Montaža nivojskega stikala</t>
  </si>
  <si>
    <t>5.12.</t>
  </si>
  <si>
    <t>Montaža ultrazvočnega merilnika, z izhodom 4-20mA</t>
  </si>
  <si>
    <t>LT80.5,
LT100.1</t>
  </si>
  <si>
    <t>Montaža ultrazvočnega merilnika nivoja</t>
  </si>
  <si>
    <t>5.11.</t>
  </si>
  <si>
    <t>Montaža magnetno induktivnega merilnika pretoka, različnih dimenzij, vključno z električnim priklopom in zagonom</t>
  </si>
  <si>
    <t>FIT91.6,
FIT93.1</t>
  </si>
  <si>
    <t>Montaža magnetno induktivnega merilnika pretoka</t>
  </si>
  <si>
    <t>5.10.</t>
  </si>
  <si>
    <t>Montaža črpalke v kineto objekta črpališča</t>
  </si>
  <si>
    <t>P107,
LSL107.2</t>
  </si>
  <si>
    <t>Montaža potopne črpalke v kineto objekta črpališča</t>
  </si>
  <si>
    <t>5.9.</t>
  </si>
  <si>
    <t>Montaža črpalke v rezervoar nevtralizacije.</t>
  </si>
  <si>
    <t>P103</t>
  </si>
  <si>
    <t>Montaža potopne nevtralizacijske črpalke za homogenizacijo</t>
  </si>
  <si>
    <t>5.8.</t>
  </si>
  <si>
    <t>Razklad, vnos, postavitev opreme na mikrolokacijo in njeno pritrditev v tla.</t>
  </si>
  <si>
    <t>P91,
P92</t>
  </si>
  <si>
    <t>Montaža distribucijskih črpalk</t>
  </si>
  <si>
    <t>5.7.</t>
  </si>
  <si>
    <r>
      <t>Montaža</t>
    </r>
    <r>
      <rPr>
        <b/>
        <sz val="10"/>
        <rFont val="Calibri"/>
        <family val="2"/>
        <charset val="238"/>
      </rPr>
      <t xml:space="preserve"> </t>
    </r>
    <r>
      <rPr>
        <sz val="10"/>
        <rFont val="Calibri"/>
        <family val="2"/>
        <charset val="238"/>
      </rPr>
      <t>elektromagnetnih membranskih črpalk za doziranje kemikalij, komplet z lovilno posodo, sesalnimi garniturami, krmilnim kablom dozirne črpalke, multifunkcijskim ventilom, nivojskimi stikali, membranskim ventilom s pnevmatskim pogonom, dozirnimi cevmi in zaščitnimi cevmi do točke doziranja, grelnimi kabli ter dozirnim ventilom na točki doziranja.</t>
    </r>
  </si>
  <si>
    <t>P143,
R143.1,
LSLL143.2,
VD143.8,
VA143.9,
GSH143.9</t>
  </si>
  <si>
    <t>Montaža dozirnih črpalk z opremo</t>
  </si>
  <si>
    <t>5.6.</t>
  </si>
  <si>
    <t>Montaža kosov in cevi  iz PP na navoj in prirobnico 1/2'' – DN32 d40, vključen potreben razrez cevi.  Obračun za 1 kos.</t>
  </si>
  <si>
    <t>5.5.</t>
  </si>
  <si>
    <t>Montaža kosov in cevi  iz nerjavečega jekla AISI 304 na navoj in prirobnico DN32 – DN50, vključen potreben razrez cevi.  Obračun za 1 kos.</t>
  </si>
  <si>
    <t>5.4.</t>
  </si>
  <si>
    <t>Razklad, vnos, postavitev opreme na mikrolokacijo in njeno pritrditev v tla, stene ali strop. Montaža cevovodov mora biti izvedena skladno z dobro izvedbeno prakso. Varijo lahko samo strokovno usposobljeni varilci z atestom.</t>
  </si>
  <si>
    <t>Montaža kosov in cevi iz PEHD na navoj in prirobnico od 1/4'' DN8 do DN100 d110, vključen potreben razrez cevi.  Obračun za 1 kos.</t>
  </si>
  <si>
    <t>5.3.</t>
  </si>
  <si>
    <t>Priprava gradbišča za delo in zavarovanje. Po končanih delih se gradbišče pospravi, opremo očisti in ko je potrebno zmontiran material in opremo zaščiti pred negativnimi vplivi iz okolja. Postavka vključuje odvzem izmer na objektu za izdelavo predfabriciranih sklopov, ki so odvisni od stanja na objektu.</t>
  </si>
  <si>
    <t>Priprava za delo</t>
  </si>
  <si>
    <t>5.2.</t>
  </si>
  <si>
    <t>Demontaža obstoječih cevi, elementov v obstoječem objektu; odvoz na trajno deponijo, vključno stroški deponije. Obračun za komplet izvedbo. Pri demontaži je potrebno upoštevati faznost gradnje, kjer je potrebno zagotoviti, da je  dobava vode prekinjena za maksimalno 24 ur.</t>
  </si>
  <si>
    <t>Demontaža obstoječih inštalacij</t>
  </si>
  <si>
    <t>5.1.</t>
  </si>
  <si>
    <t>Popis del – montaža strojno-tehnološke opreme (strojni del projekta)</t>
  </si>
  <si>
    <t>za montažo v korozivnem okolju</t>
  </si>
  <si>
    <t>Cevne objemke PP, PE, ali podobno,</t>
  </si>
  <si>
    <t>Podpore, obešala in cevne objemke primerne za vgradnjo na strop, steno ali tla, skupaj z vijačnim in sidrnim materialom AISI 1.4401, material podpor PP, PE, ali podobno</t>
  </si>
  <si>
    <t>Pritrdilni in podporni material, PP, PE</t>
  </si>
  <si>
    <t>4.35.</t>
  </si>
  <si>
    <t>Cevne objemke z metričnim priključnim vijakom M..., izdelane iz jekla StW 22 (galvansko cinkano) po DIN EN 10111 in gumi oblogo iz EPDM</t>
  </si>
  <si>
    <t>Podpore, obešala in cevne objemke primerne za vgradnjo na strop, steno ali tla, skupaj z vijačnim in sidrnim materialom, material pocinkano jeklo.</t>
  </si>
  <si>
    <t>Pritrdilni in podporni material, cinkano</t>
  </si>
  <si>
    <t>4.34.</t>
  </si>
  <si>
    <t>DN40</t>
  </si>
  <si>
    <t>DN65</t>
  </si>
  <si>
    <t>DN80</t>
  </si>
  <si>
    <t>Vijačna zveza iz pocinkanega jekla, kompletno z vijaki, maticami in podložkami na dveh straneh</t>
  </si>
  <si>
    <t>Vijačna zveza, cinkano</t>
  </si>
  <si>
    <t>4.33.</t>
  </si>
  <si>
    <t>R 1,1/4''x50</t>
  </si>
  <si>
    <t>R 1,1/2''x50</t>
  </si>
  <si>
    <t>R 1/2'' x 50</t>
  </si>
  <si>
    <t>Varilni nastavek kratek, PN25, dimenzije po DIN2982, zunanji cevni navoj, material 1.4301</t>
  </si>
  <si>
    <t>Varilni nastavek, AISI 304</t>
  </si>
  <si>
    <t>4.32.</t>
  </si>
  <si>
    <t>Rp 1/4''x15</t>
  </si>
  <si>
    <t>Varilna objemka (mufa) kratka, PN25, dimenzije po DIN2986, notranji cevni navoj, material 1.4301</t>
  </si>
  <si>
    <t>Varilna objemka (mufa) kratka, AISI 304</t>
  </si>
  <si>
    <t>4.31.</t>
  </si>
  <si>
    <t>Leteča prirobnica, dimenzije po DIN 2642 - PN25, material 1.4301</t>
  </si>
  <si>
    <t>Leteča prirobnica, AISI 304</t>
  </si>
  <si>
    <t>4.30.</t>
  </si>
  <si>
    <t>Prirobnični varilni zavihek, dimenzije po DIN 2642 - PN25, material 1.4301, s certifikatom EN 10204/3.1</t>
  </si>
  <si>
    <t>Prirobnični zavihek, AISI 304</t>
  </si>
  <si>
    <t>4.29.</t>
  </si>
  <si>
    <t>DN65/DN40</t>
  </si>
  <si>
    <t>DN80/DN65</t>
  </si>
  <si>
    <t>Reducirni kos - koncentrični, dimenzije po DIN 2616, PN25, material 1.4301, varjeno, s certifikatom EN 10204/3.1</t>
  </si>
  <si>
    <t>Reducirni kos, koncentrični, AISI 304</t>
  </si>
  <si>
    <t>4.28.</t>
  </si>
  <si>
    <t>DN65/DN32</t>
  </si>
  <si>
    <t>T kos reduciran - kratek izhod pod 90°, PN25, dimenzije po DIN 2615, material 1.4301, varjeno, s certifikatom EN 10204/3.1</t>
  </si>
  <si>
    <t>T-kos reduciran, AISI 304</t>
  </si>
  <si>
    <t>4.27.</t>
  </si>
  <si>
    <t>T kos enakokrak - kratek izhod pod 90°, PN25, dimenzije po DIN 2615, material 1.4301, varjeno, s certifikatom EN 10204/3.1</t>
  </si>
  <si>
    <t>T-kos enakokrak, AISI 304</t>
  </si>
  <si>
    <t>4.26.</t>
  </si>
  <si>
    <t>Nerjavni cevni lok 90°- kratek, PN25,  R=1,5 D, dimenzije po DIN 2605, material 1.4301, varjeno, s certifikatom EN 10204/3.1</t>
  </si>
  <si>
    <t>Koleno 90° R=1,5 D, AISI 304</t>
  </si>
  <si>
    <t>4.25.</t>
  </si>
  <si>
    <t>Nerjavni cevni lok 45°- kratek,  PN25, R=1,5 D, dimenzije po DIN 2605, material 1.4301, varjeno, s certifikatom EN 10204/3.1</t>
  </si>
  <si>
    <t>Koleno 45° R=1,5 D, AISI 304</t>
  </si>
  <si>
    <t>4.24.</t>
  </si>
  <si>
    <t>fi48,3 DN40</t>
  </si>
  <si>
    <t>fi 73,0 DN65</t>
  </si>
  <si>
    <t>Nerjavne cevi za varjenje, PN25, dimenzije po EN 10217–7 ali EN 10296–2, material 1.4301, varjeno, s certifikatom EN 10204/3.1</t>
  </si>
  <si>
    <t>Cevi, AISI304</t>
  </si>
  <si>
    <t>4.23.</t>
  </si>
  <si>
    <t>DN40 d50</t>
  </si>
  <si>
    <t>DN80 d90</t>
  </si>
  <si>
    <t>Tesnilo EPDM, primerno za pitno vodo, FDA certifikat</t>
  </si>
  <si>
    <t>Tesnila, EPDM</t>
  </si>
  <si>
    <t>4.9.</t>
  </si>
  <si>
    <t>d50</t>
  </si>
  <si>
    <t>d90</t>
  </si>
  <si>
    <t>Leteča prirobnica za sočelno varjeno ocevje, iz materiala PP, ojačano z jeklenim obročem, PN10, ISO/DIN</t>
  </si>
  <si>
    <t>Leteča prirobnica, PP</t>
  </si>
  <si>
    <t>4.8.</t>
  </si>
  <si>
    <t>Prirobnični adapter, PN10, PE100, SDR17/17.6, priključek za sočelno varjenje</t>
  </si>
  <si>
    <t>Prirobnični adapter, PEHD</t>
  </si>
  <si>
    <t>4.7.</t>
  </si>
  <si>
    <t>d75/d50</t>
  </si>
  <si>
    <t>Reducirni kos, PN10, PE100, S8.3/SDR17.6, priključka za sočelno varjenje</t>
  </si>
  <si>
    <t>Reducirni kos, PEHD</t>
  </si>
  <si>
    <t>4.6.</t>
  </si>
  <si>
    <t>T-kos, PN10, PE100, S8.3/SDR17.6, priključki za sočelno varjenje</t>
  </si>
  <si>
    <t>T-kos, PEHD</t>
  </si>
  <si>
    <t>4.4.</t>
  </si>
  <si>
    <t>d40</t>
  </si>
  <si>
    <t>Koleno 90°, PN10, PE100, S8.3/SDR17.6, kratka priključka za sočelno varjenje</t>
  </si>
  <si>
    <t>Koleno 90°, PEHD</t>
  </si>
  <si>
    <t>4.3.</t>
  </si>
  <si>
    <t>Koleno 45°, PN10, PE100, S8.3/SDR17.6, kratka priključka za sočelno varjenje</t>
  </si>
  <si>
    <t>Koleno 45°, PEHD</t>
  </si>
  <si>
    <t>4.2.</t>
  </si>
  <si>
    <t>PE cev za sočelno varjenje, PE100, PN10, S8.3/SDR17.6, po DIN 8074</t>
  </si>
  <si>
    <t>Cevi PEHD</t>
  </si>
  <si>
    <t>4.1.</t>
  </si>
  <si>
    <t>Cena / kos [EUR]</t>
  </si>
  <si>
    <t>OM</t>
  </si>
  <si>
    <t>Opis postavke</t>
  </si>
  <si>
    <t>Tehnološka oznaka na shemi</t>
  </si>
  <si>
    <t>Zaporedna številka postavke</t>
  </si>
  <si>
    <t>Cevovodi in fitingi – popis materiala</t>
  </si>
  <si>
    <t>SK80.1.1, SK80.2.1</t>
  </si>
  <si>
    <t>Sesalni koš, s prirobničnimi priključkom, brez ventila, PN10</t>
  </si>
  <si>
    <t>Sesalni koš</t>
  </si>
  <si>
    <t>3.7.</t>
  </si>
  <si>
    <t>DN50, PN25</t>
  </si>
  <si>
    <t>Ventil za razbremenitev tlaka, s certifikatom za uporabo v pitni vodi KTW, ACS ali enakovredno</t>
  </si>
  <si>
    <t>Ventil za razbremenitev tlaka</t>
  </si>
  <si>
    <t>3.6.</t>
  </si>
  <si>
    <t>DN32 d40</t>
  </si>
  <si>
    <t>R103.2,
R107.5
R108.5</t>
  </si>
  <si>
    <t>Protipovratni ventil z vzmetjo, material telesa PVC-U, s holandčnima priključkoma iz PE100 SDR11 za sočelno varjenje, tesnilo EPDM, PN16</t>
  </si>
  <si>
    <t>Protipovratni ventil</t>
  </si>
  <si>
    <t>3.5.</t>
  </si>
  <si>
    <t>DN40, PN25</t>
  </si>
  <si>
    <t>R91.3,
R92.3</t>
  </si>
  <si>
    <t>Prirobnični mehkotesneč nepovratni ventil, za preprečevanje vodnih udarov na cevovodih, za uporabo v aplikacijah s pitno vodo, certificiran v skladu z KTW, ACS ali enakovredno</t>
  </si>
  <si>
    <t>3.4.</t>
  </si>
  <si>
    <t>VA80.2</t>
  </si>
  <si>
    <t>Loputa z elektromagnetnim pogonom, PN10, krmiljena preko zanke 4-20mA, certificiran v skladu z DVGW, ACS ali enakovredno</t>
  </si>
  <si>
    <t>Loputa z elektromagnetnim pogonom</t>
  </si>
  <si>
    <t>3.3.</t>
  </si>
  <si>
    <t>DN80, PN25</t>
  </si>
  <si>
    <t>VH91.9</t>
  </si>
  <si>
    <t>DN80, PN10</t>
  </si>
  <si>
    <r>
      <t>VH01.2,
VH80.1,</t>
    </r>
    <r>
      <rPr>
        <sz val="10"/>
        <rFont val="Calibri"/>
        <family val="2"/>
        <charset val="238"/>
      </rPr>
      <t xml:space="preserve">
VH80.9</t>
    </r>
  </si>
  <si>
    <t>DN65, PN10</t>
  </si>
  <si>
    <t>VH91.1,
VH92.1</t>
  </si>
  <si>
    <t>DN65, PN25</t>
  </si>
  <si>
    <t>VH91.4,
VH92.4</t>
  </si>
  <si>
    <t>DN50, PN10</t>
  </si>
  <si>
    <t>VH06.9</t>
  </si>
  <si>
    <t>Ročni zaporni klinasti zasun, mehko klinasto zapiranje/odpiranje, s prirobničnimi priključki, materiali: telo, pokrov, klin: nodularna litina GGG-40, klin s prevleko iz EPDM z antibakterijskim higienskim certifikatom DVGW – W270, površinska zaščita znotraj in zunaj z epoksi premazom</t>
  </si>
  <si>
    <t>Ročni klinasti zasun</t>
  </si>
  <si>
    <t>3.2.</t>
  </si>
  <si>
    <t>DN40 – 1 ½''</t>
  </si>
  <si>
    <t>VH91.7.1</t>
  </si>
  <si>
    <t>DN32 – 1 1/4''</t>
  </si>
  <si>
    <t>VH84.1</t>
  </si>
  <si>
    <t>DN15 – 1/2''</t>
  </si>
  <si>
    <t>S91.5</t>
  </si>
  <si>
    <t>DN10 – 1/4''</t>
  </si>
  <si>
    <t>VH06.6</t>
  </si>
  <si>
    <t>Kroglični ventil dvodelne izvedbe z ročico, z navojnimi priključki DIN ISO 228, sedež PTFE, PN63</t>
  </si>
  <si>
    <t>Ročni krogljični ventil</t>
  </si>
  <si>
    <t>3.1.</t>
  </si>
  <si>
    <t>Zaporne armature</t>
  </si>
  <si>
    <t>Merilno območje vsaj 0,01-2ppm 
Elektroda z membrano. 
Vgradnja v pretočno armaturo za merjenje prostega klora. Pretočna armatura sestoji iz vzorčnega ventila, priključnega seta za dovod in odvod vode in meritve pretoka. Povratek vode iz pretočne armature je po meritvi potrebno peljati nazaj v vodohran. 
Napajanje sonde preko 4-20mA tokovne zanke  Vključno z merilnim pretvornikom, z izhodom 4-20mA in razredom zaščite IP67</t>
  </si>
  <si>
    <t>QT06.7,
QIT06.7.1,
FS06.7.2,
VS06.7.3,
VS06.7.4,
VS06.7.5</t>
  </si>
  <si>
    <t>Sonda za merjenje prostega klora</t>
  </si>
  <si>
    <t>2.7.</t>
  </si>
  <si>
    <t>Merilno območje: 0-25 bar, s certifikatom materiala 3.1</t>
  </si>
  <si>
    <t>PI91.2, PI92.2</t>
  </si>
  <si>
    <t>Manometer z radialnim priključkom, premer skale fi63 mm, material nerjaveče jeklo, polnjeno z glicerinom</t>
  </si>
  <si>
    <t>Manometer</t>
  </si>
  <si>
    <t>2.6.</t>
  </si>
  <si>
    <t>Nivojsko stikalo s plovcem, materiali:
Telo PVDF, plovec PE, montažni material PVDF, nosilec kabla in kabel iz PE.</t>
  </si>
  <si>
    <t>LSH107.1,
LSH108.1</t>
  </si>
  <si>
    <t>Nivojsko stikalo</t>
  </si>
  <si>
    <t>2.5.</t>
  </si>
  <si>
    <t>Za montažo v rezervoar nevtralizacije</t>
  </si>
  <si>
    <t>LSH100.2</t>
  </si>
  <si>
    <t>Za montažo v vodohran pitne vode, s certifikatom za uporabo v pitni vodi ACS ali ekvivalent</t>
  </si>
  <si>
    <t>LSL80.6,
LSH80.7</t>
  </si>
  <si>
    <t>Nivojsko stikalo za tekočine s plovcem, kot preklopa +/- 25° ali manjše, dolžina kabla 10m ali več, z utežjo in obešalom za kabel stopnja zaščite IP68</t>
  </si>
  <si>
    <t>2.4.</t>
  </si>
  <si>
    <t>Merilno območje: 0 - 5 m, ohišje merilnika iz materiala, primernega za montažo v rezervoar nevtralizacije – PP ali enakovredno</t>
  </si>
  <si>
    <t>LT100.1</t>
  </si>
  <si>
    <t>Merilno območje: 0 - 5 m</t>
  </si>
  <si>
    <t>LT80.5</t>
  </si>
  <si>
    <t>Ultrazvočni merilnik za brezkontaktno merjenje nivoja tekočin, s tokovnim izhodom 4-20mA</t>
  </si>
  <si>
    <t>Ultrazvočni merilnik nivoja</t>
  </si>
  <si>
    <t>2.3.</t>
  </si>
  <si>
    <t>merilno območje: 0 - 30 m3/h, DN80, PN16</t>
  </si>
  <si>
    <t>VH Šembije</t>
  </si>
  <si>
    <t>VH Podtabor</t>
  </si>
  <si>
    <t>Ultrazvočni merilnik pretoka, telo iz LTŽ z epoksi premazom, z izhodom 4-20mA,  s certifikatom KTW, ACS ali enakovredno</t>
  </si>
  <si>
    <t>Ultrazvočni merilnik pretoka</t>
  </si>
  <si>
    <t>2.2.</t>
  </si>
  <si>
    <t>Merilno območje 0-25 m3/h, DN65, PN25</t>
  </si>
  <si>
    <t>FIT91.6</t>
  </si>
  <si>
    <t>Merilno območje: 0-10 m3/h, DN40, PN10</t>
  </si>
  <si>
    <t>FIT93.1</t>
  </si>
  <si>
    <t>Elektromagnetni merilnik pretoka: 
Prevleka: KTW/W270 odobreno za pitno vodo 
Procesni priključek: prirobnični
Ne-Ex ohišje, IP67
Napajanje: 20-28VAC / 11-40VDC; 
Izhod 4-20mA + pulzni pasivni</t>
  </si>
  <si>
    <t>Magnetno induktivni merilniki (MID) pretoka</t>
  </si>
  <si>
    <t>2.1.</t>
  </si>
  <si>
    <t>Meritve in merilna oprema</t>
  </si>
  <si>
    <t>Rezervoar nevtralizacije, izvedba za vkop v zemljo, iz PE materiala, s teleskopskim poviškom 600x600, ravnim pohodnim pokrovom, 100% vodotesnost, velikosti 3500 litrov</t>
  </si>
  <si>
    <t>B100</t>
  </si>
  <si>
    <r>
      <t>Rezervoar nevtralizacije</t>
    </r>
    <r>
      <rPr>
        <sz val="10"/>
        <rFont val="Calibri"/>
        <family val="2"/>
        <charset val="238"/>
      </rPr>
      <t xml:space="preserve">  </t>
    </r>
  </si>
  <si>
    <t>1.5.</t>
  </si>
  <si>
    <t>Sesalna garnitura, sesalna cev iz PVC, tesnila FKM s sesalnim ventilom, keramično kroglico, nivojskim stikalom in mrežico za zadrževanje nečistoč, 
Medij; NaOCl 
Dimenzije: φ6x4</t>
  </si>
  <si>
    <t>R143.1,
LSLL143.2</t>
  </si>
  <si>
    <t>Sesalna garnitura</t>
  </si>
  <si>
    <t>1.4.</t>
  </si>
  <si>
    <r>
      <t xml:space="preserve">Membranska dozirna črpalka za doziranje raztopine NaOCl, 2,1 l/h pri 16 bar, 6 m sesalne višine, z multifunkcijskim ventilom, samoodzračevanje, s priključki za lepljenje; 23W, 1x230V, 50Hz; materiali v stiku z medijem: NPB/Acrylic/PVC/FPM-B/ceramic
črpalka je krmiljena iz PLC , brezpulzno delovanje, krmiljenje preko tokovne zanke 4-20mA
Medij: NaOCl
Dimenzije: φ6x4
Kompletno z multifunkcijskim (varnostni in odzračni) ventilom, </t>
    </r>
    <r>
      <rPr>
        <b/>
        <sz val="10"/>
        <rFont val="Calibri"/>
        <family val="2"/>
        <charset val="238"/>
      </rPr>
      <t>1 kos</t>
    </r>
    <r>
      <rPr>
        <sz val="10"/>
        <rFont val="Calibri"/>
        <family val="2"/>
        <charset val="238"/>
      </rPr>
      <t xml:space="preserve">,
krmilnim kablom dozirne črpalke, </t>
    </r>
    <r>
      <rPr>
        <b/>
        <sz val="10"/>
        <rFont val="Calibri"/>
        <family val="2"/>
        <charset val="238"/>
      </rPr>
      <t>1 kos</t>
    </r>
    <r>
      <rPr>
        <sz val="10"/>
        <rFont val="Calibri"/>
        <family val="2"/>
        <charset val="238"/>
      </rPr>
      <t xml:space="preserve">,
membranskim ventilom s pnevmatskim pogonom, dimenzije DN15 ohišje in material v stiku z medijem iz PVC-U, membrana ventila PTFE/EPDM, pnevmatski pogon NC - vzmet zapira, holandčni priključki, vključno z el.  indikatorjem pozicije -  odprto, </t>
    </r>
    <r>
      <rPr>
        <b/>
        <sz val="10"/>
        <rFont val="Calibri"/>
        <family val="2"/>
        <charset val="238"/>
      </rPr>
      <t>1 kos</t>
    </r>
    <r>
      <rPr>
        <sz val="10"/>
        <rFont val="Calibri"/>
        <family val="2"/>
        <charset val="238"/>
      </rPr>
      <t xml:space="preserve">, 
dozirnim ventilom s keramično krogljico dimenzije 1/2'', </t>
    </r>
    <r>
      <rPr>
        <b/>
        <sz val="10"/>
        <rFont val="Calibri"/>
        <family val="2"/>
        <charset val="238"/>
      </rPr>
      <t>1 kos</t>
    </r>
    <r>
      <rPr>
        <sz val="10"/>
        <rFont val="Calibri"/>
        <family val="2"/>
        <charset val="238"/>
      </rPr>
      <t xml:space="preserve">,
in dozirnimi cevmi do točke doziranja, </t>
    </r>
    <r>
      <rPr>
        <b/>
        <sz val="10"/>
        <rFont val="Calibri"/>
        <family val="2"/>
        <charset val="238"/>
      </rPr>
      <t>1 kpl</t>
    </r>
  </si>
  <si>
    <t>P143,
V143.2,
VD143.8,
VA143.9,
GSH143.9</t>
  </si>
  <si>
    <t>Elektromagnetna dozirna črpalka  - NaOCl</t>
  </si>
  <si>
    <t>1.3.</t>
  </si>
  <si>
    <t>Potopna črpalka za prečrpavanje politih vod iz kinete objekta, potopni motor, 
Q=2,9 m3/h pri 4 mVs
materiali:
Ohišje črpalke: nerjavno jeklo AISI316
Tekač: nerjavno jeklo AISI316
Vhodna moč 300W, 1x230V,
z nivojskim stikalom nizkega nivoja tekočine (izklopa)</t>
  </si>
  <si>
    <t>Potopni črpalki v obeh kinetah objekta za pripravo vode</t>
  </si>
  <si>
    <t>1.2.</t>
  </si>
  <si>
    <t>Dvostopenjska vertikalna in-line distribucijska črpalka, z vgrajenim mehkim zagonom (brez frekvenčne regulacije)
Karakteristike:
Q=9,5 m3/h pri H=162mVs
Elektromotor: P=7,5 kW, 3x400V, 50Hz</t>
  </si>
  <si>
    <t>Distribucijska črpalka</t>
  </si>
  <si>
    <t>1.1.</t>
  </si>
  <si>
    <t>Cena [EUR]</t>
  </si>
  <si>
    <t>Tehnološka in strojna oprema z elektroomaro in procesnim vodenjem</t>
  </si>
  <si>
    <t>5.38.</t>
  </si>
  <si>
    <t>5.37.</t>
  </si>
  <si>
    <t>5.36.</t>
  </si>
  <si>
    <t>5.35.</t>
  </si>
  <si>
    <t>5.34.</t>
  </si>
  <si>
    <t>Montaža statičnega mešala</t>
  </si>
  <si>
    <t>SM07.4</t>
  </si>
  <si>
    <t>5.32.</t>
  </si>
  <si>
    <t>VV84.3</t>
  </si>
  <si>
    <t>5.31.</t>
  </si>
  <si>
    <t>Montaža reducirnega ventila</t>
  </si>
  <si>
    <t>RV84.2</t>
  </si>
  <si>
    <t>5.30.</t>
  </si>
  <si>
    <t>Montaža odzračno-dozračnega ventila, priključek navojni 1''</t>
  </si>
  <si>
    <t>V06.8</t>
  </si>
  <si>
    <t>Montaža odzračevalnega ventila</t>
  </si>
  <si>
    <t>5.29.</t>
  </si>
  <si>
    <t>R103.11</t>
  </si>
  <si>
    <t>S06.2,
VH06.3,
VH06.8.1,
VH07.2,
S07.5,
S08.5,
S103.8.1</t>
  </si>
  <si>
    <t>VH81.1,
R81.5,
VH81.6,
VA08.3,
VA08.4,
VA103.8,
VA103.9</t>
  </si>
  <si>
    <t>Montaža sonde za merjenje Rx v izvlečni nosilec za sondo, katero se montira v cevovod. Vključno z merilnim pretvornikom</t>
  </si>
  <si>
    <t>QT103.3,
QIT103.3.1</t>
  </si>
  <si>
    <t>Montaža sonde za merjenje Rx z merilnim pretvornikom</t>
  </si>
  <si>
    <t>Montaža sonde za merjenje pH v izvlečni nosilec za sondo, katero se montira v cevovod. Vključno z merilnim pretvornikom</t>
  </si>
  <si>
    <t>QT08.1,
QIT08.1,
QT103.4,
QIT103.4.1</t>
  </si>
  <si>
    <t>Montaža sonde za merjenje pH z merilnim pretvornikom</t>
  </si>
  <si>
    <t>Montaža dveh merilnikov motnosti, enega merilnega pretvornika, povezava merilnikov motnosti z mestom odvzema vzorca preko fi8 fleksibilne PE cevke za vzorec</t>
  </si>
  <si>
    <t>QT06.4</t>
  </si>
  <si>
    <t>Montaža merilnika motnosti na izstopu iz vodarne</t>
  </si>
  <si>
    <t>PI81.4,
PI84.4</t>
  </si>
  <si>
    <t>FIT06.5,
FIT07.3</t>
  </si>
  <si>
    <t>Montaža ventilskega otoka na pnevmatsko PP ploščo, ki se montira na zid v prostoru ultrafiltracije</t>
  </si>
  <si>
    <t>VO195.20</t>
  </si>
  <si>
    <t>Montaža ventilskega otoka</t>
  </si>
  <si>
    <t>Montaža regulatorja tlaka na pnevmatsko PP ploščo, ki se montira na zid v prostoru ultrafiltracije</t>
  </si>
  <si>
    <t>F188</t>
  </si>
  <si>
    <t>Montaža regulatorja tlaka zraka za procesno krmiljenje ventilov</t>
  </si>
  <si>
    <t>Montaža kompresorja, hladilniškega sušilnika, zračnega filtra 1 kos, tlačne posode, varnostnega ventila, odvajalnik kondenza, regulatorja tlaka za procesno krmiljenje ventilov, kompletno z montažo cevovoda komprimiranega zraka iz materiala PP PN16, komplet z ločilnimi ventili in merilniki.</t>
  </si>
  <si>
    <t>B180,
V180.1,
V180.2,
PI180.4,
VV180.5,
K181,
PSLH181.1,
V181.2,
T184,
V184.1,
V184.2,
V184.3</t>
  </si>
  <si>
    <t>Montaža opreme za pripravo komprimiranega zraka</t>
  </si>
  <si>
    <t>Montaža regulacijskih loput za odvodni zrak, dimenzije d110, v prostor ultrafiltracije</t>
  </si>
  <si>
    <t>V160.1</t>
  </si>
  <si>
    <t>Montaža regulacijskih loput za odvodni zrak</t>
  </si>
  <si>
    <t>Montaža odvodnega radialnega ventilatorja na zunanjo stran objekta.</t>
  </si>
  <si>
    <t>FA160</t>
  </si>
  <si>
    <t>Montaža odvodnega radialnega ventilatorja</t>
  </si>
  <si>
    <t>Montaža varnostnega tuša, montaža ob dozirnih posodah kemikalij</t>
  </si>
  <si>
    <t>SS153</t>
  </si>
  <si>
    <t>Montaža varnostnega tuša</t>
  </si>
  <si>
    <t>Montaža čistilnega kosa DN80</t>
  </si>
  <si>
    <t>F07.1</t>
  </si>
  <si>
    <t>Montaža čistilnega kosa</t>
  </si>
  <si>
    <t>LSLL110.1,
LSL110.2,
P111,
R111.1,
V111.2,
VD111.8,
VA111.9,
GSH111.9,
LSLL120.1,
LSL120.2,
P121,
R121.1,
V121.2,
VD121.8,
VA121.9,
GSH121.9,
VD123.8,
VA123.9,
GSH123.9,
LSLL130.1,
LSL130.2,
P131,
R131.1,
V131.2,
VD131.8,
VA131.9,
GSH131.9,
VD133.8,
VA133.9,
GSH133.9,
LSLL140.1,
LSL140.2,
P141,
R141.1,
V141.2,
VD141.8,
VA141.9,
GSH141.9</t>
  </si>
  <si>
    <t>P81</t>
  </si>
  <si>
    <t>Montaža pralne centrifugalne črpalke (frekvenčna regulacija)</t>
  </si>
  <si>
    <t>Postavka vključuje morebitno potrebno demontažo kosov opreme iz predfabriciranega sklopa za vnos enote v objekt in ponovno montažo po vnosu v objekt.</t>
  </si>
  <si>
    <t>Montaža predfabriciranega sestava ultrafiltracijskega sklopa v delavnici, ter razklad, vnos, postavitev opreme na mikrolokacijo in njeno pritrditev na tla. Postavka vključuje montažo opreme ultrafiltracijske enote, mimovoda ultrafiltracije in vstopnega cevovoda z dvema vstopnima črpalkama, enim regulacijskim vstopnim ventilom, tremi vstopnimi zasuni, tremi nepovratnimi loputami, dvema varnostnima ventiloma, ter merilne opreme, kompletno s povezovalnimi cevmi iz PEHD in priključki za vstop in izstop vod na predfabricirano ogrodje.</t>
  </si>
  <si>
    <t>F10.1,
F10.2,
VH10.11,
FIT10.12,
VA10.15,
GSH10.15,
VA10.16,
GSH10.16,
VA10.17,
GSH10.17,
PT10.18,
VH10.19,
S10.23,
S10.24,
S10.25
PT10.33,
VA10.41,
GSH10.41,
VA10.42,
GSH10.42,
LSH10.51,
VA10.52,
GSH10.52,
VH10.54,
VO195.10
VH02.1.1,
PT02.1,
VH02.2.1,
VV02.2
VH21.1,
VH22.1,
VH23.1,
P21,
P22,
VA23.2
GIT23.2.1,
PI21.4,
PI22.4,
PI23.4,
R21.5,
R22.5,
R23.5,
VA21.6,
GSH21.6,
VA22.6,
GSH22.6,
VH23.6,
VH02.4.1,
PT02.4,
TT02.5,
VH02.6,
QT02.7,
QIT02.7.1,
S02.8,
F03,
VH03.1,
VH03.2,
PI03.4,
VH03.10,
VH03.11,
F03.12,
S03.13,
VV03.14,
VH05.1,
VH05.2,
VH05.3,
VA07.6,
GSLH07.6</t>
  </si>
  <si>
    <t>Montaža ultrafiltracijskega sklopa na ogrodju</t>
  </si>
  <si>
    <t>DN50</t>
  </si>
  <si>
    <t>DN100</t>
  </si>
  <si>
    <t>4.22.</t>
  </si>
  <si>
    <t>Prehodni kosi, PP, PN10, na obeh straneh holančni spoji, s pritrdilnimi ploščami in tesnilnimi obroči</t>
  </si>
  <si>
    <t>Prehodni kos, PP</t>
  </si>
  <si>
    <t>4.21.</t>
  </si>
  <si>
    <t>Holandec, PP, PN10, priključka za varjenje</t>
  </si>
  <si>
    <t>Holandec, PP</t>
  </si>
  <si>
    <t>4.20.</t>
  </si>
  <si>
    <t>d25/d16</t>
  </si>
  <si>
    <t>d25/d20</t>
  </si>
  <si>
    <t>Reducirni kos, PN10, koncentrični</t>
  </si>
  <si>
    <t>Reducirni kos, PP</t>
  </si>
  <si>
    <t>4.19.</t>
  </si>
  <si>
    <t>T-kos, PP</t>
  </si>
  <si>
    <t>4.18.</t>
  </si>
  <si>
    <t>Koleno 90°, PP, PN10, priključka za varjenje</t>
  </si>
  <si>
    <t>Koleno 90°, PP</t>
  </si>
  <si>
    <t>4.17.</t>
  </si>
  <si>
    <t>Koleno 45°, PP, PN10, priključka za varjenje</t>
  </si>
  <si>
    <t>Koleno 45°,PP</t>
  </si>
  <si>
    <t>4.16.</t>
  </si>
  <si>
    <t>PP cev za varjenje, SDR 11, PN10, dimenzije po DIN 8077</t>
  </si>
  <si>
    <t>Cevi PP</t>
  </si>
  <si>
    <t>4.15.</t>
  </si>
  <si>
    <t>Prehodni kosi, PEHD, PN10, na obeh straneh cev za spajanje z elektrofuzijsko spojko, PEHD, s pritrdilnimi ploščami in tesnilnimi obroči</t>
  </si>
  <si>
    <t>Prehodni kos s prostim koncem cevi na obeh straneh</t>
  </si>
  <si>
    <t>4.14.</t>
  </si>
  <si>
    <t>d63</t>
  </si>
  <si>
    <t>d110</t>
  </si>
  <si>
    <t>Prehodni kosi, PEHD, PN10, na eni strani spoj z letečo prirobnico, na drugi strani cev za spajanje z elektrofuzijsko spojko, PEHD, s pritrdilnimi ploščami in tesnilnimi obroči</t>
  </si>
  <si>
    <t>Prehodni kos s prirobnico in prostim koncem cevi</t>
  </si>
  <si>
    <t>4.13.</t>
  </si>
  <si>
    <t>Elektrofuzijska spojka, PEHD, PN10</t>
  </si>
  <si>
    <t>Elektrofuzijska spojka, PEHD</t>
  </si>
  <si>
    <t>4.12.</t>
  </si>
  <si>
    <t>3/4''</t>
  </si>
  <si>
    <t>1/2''</t>
  </si>
  <si>
    <t>Navojni adapter, priključek za sočelno varjenje na eni strani, na drugi strani notranji navoj, ISO/DIN</t>
  </si>
  <si>
    <t>Adapter z notranjim navojem, PEHD</t>
  </si>
  <si>
    <t>4.11.</t>
  </si>
  <si>
    <t>1/4''</t>
  </si>
  <si>
    <t>Navojni adapter, priključek za sočelno varjenje na eni strani, na drugi strani zunanji navoj, ISO/DIN</t>
  </si>
  <si>
    <t>Adapter z zunanjim navojem, PEHD</t>
  </si>
  <si>
    <t>4.10.</t>
  </si>
  <si>
    <t>DN50 d63</t>
  </si>
  <si>
    <t>DN65 d75</t>
  </si>
  <si>
    <t>DN100 d110</t>
  </si>
  <si>
    <t>d75</t>
  </si>
  <si>
    <t>d63/d40</t>
  </si>
  <si>
    <t>d63/d50</t>
  </si>
  <si>
    <t>d75/d63</t>
  </si>
  <si>
    <t>d90/d50</t>
  </si>
  <si>
    <t>d90/d63</t>
  </si>
  <si>
    <t>d90/d75</t>
  </si>
  <si>
    <t>d110/d75</t>
  </si>
  <si>
    <t>Reducirni T-kos, PN10, PE100, S8.3/SDR17.6, priključka za sočelno varjenje</t>
  </si>
  <si>
    <t>Reducirni T-kos, PEHD</t>
  </si>
  <si>
    <t>4.5.</t>
  </si>
  <si>
    <t>DN32, PN16</t>
  </si>
  <si>
    <t>Varnostni ventil, s certifikatom za uporabo v pitni vodi KTW, ACS ali enakovredno</t>
  </si>
  <si>
    <t>Varnostni ventil</t>
  </si>
  <si>
    <t>3.14.</t>
  </si>
  <si>
    <t>Reducirni ventil, dimenzija 1 1/4'', z navojnimi priključki, PN25, z nastavitvijo izhodnega tlaka 1-7 barg, za čiste medije, s certifikatom za uporabo v pitni vodi DVGW, ACS ali KTW</t>
  </si>
  <si>
    <t>Reducirni ventil</t>
  </si>
  <si>
    <t>3.13.</t>
  </si>
  <si>
    <t>3.11.</t>
  </si>
  <si>
    <t>DN32 d40, tesnilo EPDM</t>
  </si>
  <si>
    <t>VH84.5,
VH84.9</t>
  </si>
  <si>
    <t>DN20 d25, tesnilo EPDM</t>
  </si>
  <si>
    <t>VH84.6</t>
  </si>
  <si>
    <t>DN15 d20, tesnilo EPDM</t>
  </si>
  <si>
    <t>VH84.7</t>
  </si>
  <si>
    <t>Kroglični ventil z ročnim pogonom, telo iz PP-H, s holadnčnimi priključki, s holandčnima adapterjema iz PP, PN16</t>
  </si>
  <si>
    <t>Merilno območje: 0-16 bar, s certifikatom materiala 3.1</t>
  </si>
  <si>
    <t>PI84.4</t>
  </si>
  <si>
    <t>Brezoljni kompresor, s hladilniškim sušilnikom, zračnim filtrom in tlačno posodo - kapaciteta 275 l/min na izhodu (FAD) pri 8 bar - max del. tlak 8 bar - horizontalna ali vertikalna tlačna posoda; minimalno 90 l pocinkana, 10 bar - vgrajen zračni filter 0,1 µm - s hladilniškim sušilnikom za zagotavljanje čistosti zraka po ISI 8573-1, 1-4-1 - CE certifikat - komplet z razvodom komprimiranega zraka iz materiala PP PN16 od kompresorja do ultrafiltracije, komplet z ločilnimi ventili.
Na tlačni posodi montiran varnostni ventil in odvajalnik kondenza.
Kapaciteta kompresorja je navedena kot minimalna potrebna. V kolikor specifična tehnologija ponudnika zahteva več, je potrebno ustrezno povečati!</t>
  </si>
  <si>
    <t>Priprava tehnološkega komprimiranega zraka</t>
  </si>
  <si>
    <r>
      <t xml:space="preserve">Ventilski otok z vgrajenimi ventili za kontrolo pnevmatskih pogonov. Število vgrajenih ventilov in tip (3/2, 5/2 monostabilni ali 5/2 bistabilni) mora ustrezati dejanskemu številu vgrajenih pnevmatskih pogonov, povečano za vsaj dve rezervni mesti. Ločena ventilska otoka za kontrolo ventilov naprave ultrafiltracije in ventilov, montiranih v prostoru, </t>
    </r>
    <r>
      <rPr>
        <b/>
        <sz val="10"/>
        <rFont val="Calibri"/>
        <family val="2"/>
        <charset val="238"/>
      </rPr>
      <t>1 kos</t>
    </r>
  </si>
  <si>
    <r>
      <t xml:space="preserve">Regulator tlaka zraka za procesno krmiljenje ventilov
S filtrom 5 micron, izločevalcem kondenza, električnim stikalom prenizkega tlaka - nastavljiv, tlačnega senzorja s prikazom, zapornim ventilom; ohišje aluminij, priključek 1/4" pretok 275 l/min pri 8 bar, </t>
    </r>
    <r>
      <rPr>
        <b/>
        <sz val="10"/>
        <rFont val="Calibri"/>
        <family val="2"/>
        <charset val="238"/>
      </rPr>
      <t>1 kos</t>
    </r>
  </si>
  <si>
    <t>F188,
V188.1,
VR188.3,
PSL188.4</t>
  </si>
  <si>
    <r>
      <t>Regulacijska loputa za odvodni zrak, material lopute PP, z ročnim pogonom, za reguliranje iztočnega zraka na posameznih iztočnih mestih, dimenzije d110, 1</t>
    </r>
    <r>
      <rPr>
        <b/>
        <sz val="10"/>
        <rFont val="Calibri"/>
        <family val="2"/>
        <charset val="238"/>
      </rPr>
      <t xml:space="preserve"> kos</t>
    </r>
  </si>
  <si>
    <r>
      <t xml:space="preserve">Odvodni radialni ventilator, v kemijski izvedbi za odvod zraka iz dozirnega prostora, z naslednjimi karakteristikami: pretok 150 m3/h, material ohišja in rotorja PP-S, priključek za iztok kondenza, z vsem obešalnim, antivibracijskim in pritrdilnim materialom, </t>
    </r>
    <r>
      <rPr>
        <b/>
        <sz val="10"/>
        <rFont val="Calibri"/>
        <family val="2"/>
        <charset val="238"/>
      </rPr>
      <t>1 kos</t>
    </r>
  </si>
  <si>
    <r>
      <t>Varnostni tuš, korozijsko odporen, kombinacija umivalnika za spiranje oči z navskrižnim curkom in tuša za spiranje telesa,</t>
    </r>
    <r>
      <rPr>
        <b/>
        <sz val="10"/>
        <rFont val="Calibri"/>
        <family val="2"/>
        <charset val="238"/>
      </rPr>
      <t xml:space="preserve"> 1 kos</t>
    </r>
  </si>
  <si>
    <t>Lovilna posoda iz PP materiala, z ločenimi prekati, v katere se vstavi posamezne kemikalije. Ob izlivu kemikalij iz dozirnih posod se kemikalije ne smejo mešati. 
Poleg opisane opreme morajo dozirne naprave vsebovati vse potrebne varnostne komponente, ki so potrebni in niso podrobneje opisani, so pa del dozirnega sistema! 
Dozirne cevke iz ustreznega materiala morajo biti vgrajene v zaščitne cevi od dozirnih posod, do mesta doziranja!</t>
  </si>
  <si>
    <r>
      <t xml:space="preserve">4. Membranska dozirna črpalka za doziranje raztopine Na2S2O3, pretok 19 l/h pri 2 bar, z glavo PP/PVDF/PTFE, z odzračevalnim ventilom na glavi, brez vzmeti, s kablom 2m brez vtiča, z relejnim izhodom s funkcijo javljanje napake, moč elektromotorja 19,2 W, 100-230V, 50/60Hz
črpalka je krmiljena iz PLC, brezpulzno delovanje, krmiljenje preko tokovne zanke 4-20mA
Medij; Na2S2O3
Priključek za fleksibilno cev: ø12x9
Komplet s sesalno garnituro iz PP, tesnilo EPDM, za 35,60 l dozirno posodo, nastavljive dolžine, vključno z nivojskim plovnim stikalom, za fleksibilno cev 12x9 mm, 
multifunkcijskim (varnostni in odzračni) ventilom, </t>
    </r>
    <r>
      <rPr>
        <b/>
        <sz val="10"/>
        <rFont val="Calibri"/>
        <family val="2"/>
        <charset val="238"/>
      </rPr>
      <t>1 kos</t>
    </r>
    <r>
      <rPr>
        <sz val="10"/>
        <rFont val="Calibri"/>
        <family val="2"/>
        <charset val="238"/>
      </rPr>
      <t xml:space="preserve">,
krmilnim kablom dozirne črpalke, </t>
    </r>
    <r>
      <rPr>
        <b/>
        <sz val="10"/>
        <rFont val="Calibri"/>
        <family val="2"/>
        <charset val="238"/>
      </rPr>
      <t>1 kos</t>
    </r>
    <r>
      <rPr>
        <sz val="10"/>
        <rFont val="Calibri"/>
        <family val="2"/>
        <charset val="238"/>
      </rPr>
      <t xml:space="preserve">,
dodatnim dvonivojskim plovnim stikalom za zaznavanje nizkega nivoja, </t>
    </r>
    <r>
      <rPr>
        <b/>
        <sz val="10"/>
        <rFont val="Calibri"/>
        <family val="2"/>
        <charset val="238"/>
      </rPr>
      <t>1 kos</t>
    </r>
    <r>
      <rPr>
        <sz val="10"/>
        <rFont val="Calibri"/>
        <family val="2"/>
        <charset val="238"/>
      </rPr>
      <t xml:space="preserve">,
membranskim ventilom s pnevmatskim pogonom, dimenzije DN15 ohišje in material v stiku z medijem iz PVC-U, membrana ventila PTFE/EPDM, pnevmatski pogon NC - vzmet zapira, holandčni priključki, vključno z el.  indikatorjem pozicije -  odprto, </t>
    </r>
    <r>
      <rPr>
        <b/>
        <sz val="10"/>
        <rFont val="Calibri"/>
        <family val="2"/>
        <charset val="238"/>
      </rPr>
      <t>1 kos</t>
    </r>
    <r>
      <rPr>
        <sz val="10"/>
        <rFont val="Calibri"/>
        <family val="2"/>
        <charset val="238"/>
      </rPr>
      <t xml:space="preserve">, 
dozirnim ventilom s keramično krogljico dimenzije 1/2'', </t>
    </r>
    <r>
      <rPr>
        <b/>
        <sz val="10"/>
        <rFont val="Calibri"/>
        <family val="2"/>
        <charset val="238"/>
      </rPr>
      <t>1 kos</t>
    </r>
    <r>
      <rPr>
        <sz val="10"/>
        <rFont val="Calibri"/>
        <family val="2"/>
        <charset val="238"/>
      </rPr>
      <t xml:space="preserve">,
in dozirnimi cevmi do točke doziranja, </t>
    </r>
    <r>
      <rPr>
        <b/>
        <sz val="10"/>
        <rFont val="Calibri"/>
        <family val="2"/>
        <charset val="238"/>
      </rPr>
      <t>1 kpl</t>
    </r>
  </si>
  <si>
    <t>P111,
LSLL110.1,
LSL110.2,
R111.1,
V111.2,
VD111.8,
VA111.9,
GSH111.9</t>
  </si>
  <si>
    <r>
      <t xml:space="preserve">3. Membranska dozirna črpalka za doziranje raztopine NaOCl, pretok 24 l/h pri 4 bar, z glavo PVDF, s priključki PVDF in tesnili PTFE, s samoodzračevalnim ventilom na glavi, brez vzmeti, s kablom 2m brez vtiča, z relejnim izhodom s funkcijo javljanje napake, moč elektromotorja 24/30 W, 100-230V, 50/60Hz
črpalka je krmiljena iz PLC, brezpulzno delovanje, krmiljenje preko tokovne zanke 4-20mA
Medij; NaOCl
Komplet s sesalno garnituro iz PVC, tesnilo FKM, za 35,60 l dozirno posodo, nastavljive dolžine, vključno z nivojskim plovnim stikalom, za fleksibilno cev 12x9 mm, </t>
    </r>
    <r>
      <rPr>
        <b/>
        <sz val="10"/>
        <rFont val="Calibri"/>
        <family val="2"/>
        <charset val="238"/>
      </rPr>
      <t>1 kos</t>
    </r>
    <r>
      <rPr>
        <sz val="10"/>
        <rFont val="Calibri"/>
        <family val="2"/>
        <charset val="238"/>
      </rPr>
      <t xml:space="preserve">,
multifunkcijskim (varnostni in odzračni) ventilom, </t>
    </r>
    <r>
      <rPr>
        <b/>
        <sz val="10"/>
        <rFont val="Calibri"/>
        <family val="2"/>
        <charset val="238"/>
      </rPr>
      <t>1 kos</t>
    </r>
    <r>
      <rPr>
        <sz val="10"/>
        <rFont val="Calibri"/>
        <family val="2"/>
        <charset val="238"/>
      </rPr>
      <t xml:space="preserve">,
krmilnim kablom dozirne črpalke, </t>
    </r>
    <r>
      <rPr>
        <b/>
        <sz val="10"/>
        <rFont val="Calibri"/>
        <family val="2"/>
        <charset val="238"/>
      </rPr>
      <t>1 kos</t>
    </r>
    <r>
      <rPr>
        <sz val="10"/>
        <rFont val="Calibri"/>
        <family val="2"/>
        <charset val="238"/>
      </rPr>
      <t xml:space="preserve">,
dodatnim dvonivojskim plovnim stikalom za zaznavanje nizkega nivoja, </t>
    </r>
    <r>
      <rPr>
        <b/>
        <sz val="10"/>
        <rFont val="Calibri"/>
        <family val="2"/>
        <charset val="238"/>
      </rPr>
      <t>1 kos</t>
    </r>
    <r>
      <rPr>
        <sz val="10"/>
        <rFont val="Calibri"/>
        <family val="2"/>
        <charset val="238"/>
      </rPr>
      <t xml:space="preserve">,
membranskim ventilom s pnevmatskim pogonom, dimenzije DN15 ohišje in material v stiku z medijem iz PVC-U, membrana ventila PTFE/EPDM, pnevmatski pogon NC - vzmet zapira, holandčni priključki, vključno z el.  indikatorjem pozicije -  odprto, </t>
    </r>
    <r>
      <rPr>
        <b/>
        <sz val="10"/>
        <rFont val="Calibri"/>
        <family val="2"/>
        <charset val="238"/>
      </rPr>
      <t>1 kos</t>
    </r>
    <r>
      <rPr>
        <sz val="10"/>
        <rFont val="Calibri"/>
        <family val="2"/>
        <charset val="238"/>
      </rPr>
      <t xml:space="preserve">, 
dozirnim ventilom s keramično krogljico dimenzije 1/2'', </t>
    </r>
    <r>
      <rPr>
        <b/>
        <sz val="10"/>
        <rFont val="Calibri"/>
        <family val="2"/>
        <charset val="238"/>
      </rPr>
      <t>1 kos</t>
    </r>
    <r>
      <rPr>
        <sz val="10"/>
        <rFont val="Calibri"/>
        <family val="2"/>
        <charset val="238"/>
      </rPr>
      <t xml:space="preserve">,
in dozirnimi cevmi do točke doziranja, </t>
    </r>
    <r>
      <rPr>
        <b/>
        <sz val="10"/>
        <rFont val="Calibri"/>
        <family val="2"/>
        <charset val="238"/>
      </rPr>
      <t>1 kpl</t>
    </r>
  </si>
  <si>
    <t>P141,
LSLL140.1,
LSL140.2,
R141.1,
V141.2,
VD141.8,
VA141.9,
GSH141.9</t>
  </si>
  <si>
    <r>
      <t xml:space="preserve">2. Membranska dozirna črpalka za doziranje raztopine NaOH, pretok 45 l/h pri 2 bar, z glavo PVDF, s priključki PVDF in tesnili PTFE, s samoodzračevalnim ventilom na glavi, brez vzmeti, s kablom 2m brez vtiča, z relejnim izhodom s funkcijo javljanje napake, moč elektromotorja 24/30 W, 100-230V, 50/60H, 1 kos
črpalka je krmiljena iz PLC, brezpulzno delovanje, krmiljenje preko tokovne zanke 4-20mA
črpalka je krmiljena iz PLC, brezpulzno delovanje, krmiljenje preko tokovne zanke 4-20mA
Medij; 30 % NaOH
Komplet s sesalno garnituro iz PP (polipropilen) za 35,60 l dozirno posodo, nastavljive dolžine, vključno z nivojskim plovnim stikalom na sesalni garnituri, za fleksibilno cev 12x9 mm, </t>
    </r>
    <r>
      <rPr>
        <b/>
        <sz val="10"/>
        <rFont val="Calibri"/>
        <family val="2"/>
        <charset val="238"/>
      </rPr>
      <t>1 kos</t>
    </r>
    <r>
      <rPr>
        <sz val="10"/>
        <rFont val="Calibri"/>
        <family val="2"/>
        <charset val="238"/>
      </rPr>
      <t xml:space="preserve">, 
multifunkcijskim (varnostni in odzračni) ventilom, </t>
    </r>
    <r>
      <rPr>
        <b/>
        <sz val="10"/>
        <rFont val="Calibri"/>
        <family val="2"/>
        <charset val="238"/>
      </rPr>
      <t>1 kos</t>
    </r>
    <r>
      <rPr>
        <sz val="10"/>
        <rFont val="Calibri"/>
        <family val="2"/>
        <charset val="238"/>
      </rPr>
      <t xml:space="preserve">,
krmilnim kablom dozirne črpalke, </t>
    </r>
    <r>
      <rPr>
        <b/>
        <sz val="10"/>
        <rFont val="Calibri"/>
        <family val="2"/>
        <charset val="238"/>
      </rPr>
      <t>1 kos</t>
    </r>
    <r>
      <rPr>
        <sz val="10"/>
        <rFont val="Calibri"/>
        <family val="2"/>
        <charset val="238"/>
      </rPr>
      <t xml:space="preserve">,
dodatnim dvonivojskim plovnim stikalom za zaznavanje nizkega nivoja, </t>
    </r>
    <r>
      <rPr>
        <b/>
        <sz val="10"/>
        <rFont val="Calibri"/>
        <family val="2"/>
        <charset val="238"/>
      </rPr>
      <t>1 kos</t>
    </r>
    <r>
      <rPr>
        <sz val="10"/>
        <rFont val="Calibri"/>
        <family val="2"/>
        <charset val="238"/>
      </rPr>
      <t xml:space="preserve">,
membranskim ventilom s pnevmatskim pogonom, dimenzije DN15 ohišje in material v stiku z medijem iz PVC-U, membrana ventila EPDM, pnevmatski pogon NC - vzmet zapira, holandčni priključki, vključno z el.  indikatorjem pozicije -  odprto, </t>
    </r>
    <r>
      <rPr>
        <b/>
        <sz val="10"/>
        <rFont val="Calibri"/>
        <family val="2"/>
        <charset val="238"/>
      </rPr>
      <t>2 kos</t>
    </r>
    <r>
      <rPr>
        <sz val="10"/>
        <rFont val="Calibri"/>
        <family val="2"/>
        <charset val="238"/>
      </rPr>
      <t xml:space="preserve">, 
dozirnim ventilom s keramično krogljico dimenzije 1/2'', </t>
    </r>
    <r>
      <rPr>
        <b/>
        <sz val="10"/>
        <rFont val="Calibri"/>
        <family val="2"/>
        <charset val="238"/>
      </rPr>
      <t>2 kos</t>
    </r>
    <r>
      <rPr>
        <sz val="10"/>
        <rFont val="Calibri"/>
        <family val="2"/>
        <charset val="238"/>
      </rPr>
      <t xml:space="preserve">,
dozirnimi cevmi do točke doziranja, </t>
    </r>
    <r>
      <rPr>
        <b/>
        <sz val="10"/>
        <rFont val="Calibri"/>
        <family val="2"/>
        <charset val="238"/>
      </rPr>
      <t>1 kpl</t>
    </r>
    <r>
      <rPr>
        <sz val="10"/>
        <rFont val="Calibri"/>
        <family val="2"/>
        <charset val="238"/>
      </rPr>
      <t xml:space="preserve">
in grelnim kablom, </t>
    </r>
    <r>
      <rPr>
        <b/>
        <sz val="10"/>
        <rFont val="Calibri"/>
        <family val="2"/>
        <charset val="238"/>
      </rPr>
      <t>1 kpl</t>
    </r>
  </si>
  <si>
    <t>P121,
LSLL120.1,
LSL120.2,
R121.1,
V121.2,
VD121.8,
VA121.9,
GSH121.9,
VD123.8,
VA123.9,
GSH123.9</t>
  </si>
  <si>
    <r>
      <t xml:space="preserve">1. Elektromagnetna membranska dozirna črpalka za doziranje raztopine HCl, pretok 45 l/h pri 2 bar, z glavo PVDF, s priključki PVDF in tesnili PTFE, s samoodzračevalnim ventilom na glavi, brez vzmeti, s kablom 2m brez vtiča, z relejnim izhodom s funkcijo javljanje napake, moč elektromotorja 24/30 W, 100-230V, 50/60Hz, </t>
    </r>
    <r>
      <rPr>
        <b/>
        <sz val="10"/>
        <rFont val="Calibri"/>
        <family val="2"/>
        <charset val="238"/>
      </rPr>
      <t>1 kos</t>
    </r>
    <r>
      <rPr>
        <sz val="10"/>
        <rFont val="Calibri"/>
        <family val="2"/>
        <charset val="238"/>
      </rPr>
      <t xml:space="preserve">
črpalka je krmiljena iz PLC, brezpulzno delovanje, krmiljenje preko tokovne zanke 4-20mA
Medij; 30 % HCl
Komplet s sesalno garnituro iz PP (polipropilen) za 35,60 l dozirno posodo, nastavljive dolžine, vključno z nivojskim plovnim stikalom na sesalni garnituri, za fleksibilno cev 12x9 mm, </t>
    </r>
    <r>
      <rPr>
        <b/>
        <sz val="10"/>
        <rFont val="Calibri"/>
        <family val="2"/>
        <charset val="238"/>
      </rPr>
      <t>1 kos</t>
    </r>
    <r>
      <rPr>
        <sz val="10"/>
        <rFont val="Calibri"/>
        <family val="2"/>
        <charset val="238"/>
      </rPr>
      <t xml:space="preserve">, 
multifunkcijskim (varnostni in odzračni) ventilom, </t>
    </r>
    <r>
      <rPr>
        <b/>
        <sz val="10"/>
        <rFont val="Calibri"/>
        <family val="2"/>
        <charset val="238"/>
      </rPr>
      <t>1 kos</t>
    </r>
    <r>
      <rPr>
        <sz val="10"/>
        <rFont val="Calibri"/>
        <family val="2"/>
        <charset val="238"/>
      </rPr>
      <t xml:space="preserve">,
krmilnim kablom dozirne črpalke, </t>
    </r>
    <r>
      <rPr>
        <b/>
        <sz val="10"/>
        <rFont val="Calibri"/>
        <family val="2"/>
        <charset val="238"/>
      </rPr>
      <t>1 kos</t>
    </r>
    <r>
      <rPr>
        <sz val="10"/>
        <rFont val="Calibri"/>
        <family val="2"/>
        <charset val="238"/>
      </rPr>
      <t xml:space="preserve">,
dodatnim dvonivojskim plovnim stikalom za zaznavanje nizkega nivoja, </t>
    </r>
    <r>
      <rPr>
        <b/>
        <sz val="10"/>
        <rFont val="Calibri"/>
        <family val="2"/>
        <charset val="238"/>
      </rPr>
      <t>1 kos</t>
    </r>
    <r>
      <rPr>
        <sz val="10"/>
        <rFont val="Calibri"/>
        <family val="2"/>
        <charset val="238"/>
      </rPr>
      <t xml:space="preserve">,
membranskim ventilom s pnevmatskim pogonom, dimenzije DN15 ohišje in material v stiku z medijem iz PVC-U, membrana ventila PTFE/EPDM, pnevmatski pogon NC - vzmet zapira, holandčni priključki, vključno z el.  indikatorjem pozicije -  odprto, </t>
    </r>
    <r>
      <rPr>
        <b/>
        <sz val="10"/>
        <rFont val="Calibri"/>
        <family val="2"/>
        <charset val="238"/>
      </rPr>
      <t>2 kos</t>
    </r>
    <r>
      <rPr>
        <sz val="10"/>
        <rFont val="Calibri"/>
        <family val="2"/>
        <charset val="238"/>
      </rPr>
      <t xml:space="preserve">, 
dozirnim ventilom s keramično krogljico dimenzije 1/2'', </t>
    </r>
    <r>
      <rPr>
        <b/>
        <sz val="10"/>
        <rFont val="Calibri"/>
        <family val="2"/>
        <charset val="238"/>
      </rPr>
      <t>2 kos</t>
    </r>
    <r>
      <rPr>
        <sz val="10"/>
        <rFont val="Calibri"/>
        <family val="2"/>
        <charset val="238"/>
      </rPr>
      <t xml:space="preserve">,
in dozirnimi cevmi do točke doziranja, </t>
    </r>
    <r>
      <rPr>
        <b/>
        <sz val="10"/>
        <rFont val="Calibri"/>
        <family val="2"/>
        <charset val="238"/>
      </rPr>
      <t>1 kpl</t>
    </r>
  </si>
  <si>
    <t>P131,
LSLL130.1,
LSL130.2,
R131.1,
V131.2,
VD131.8
VA131.9
GSH131.9,
VD133.8,
VA133.9,
GSH133.9</t>
  </si>
  <si>
    <t>Postavka vključuje tudi dobavo in montažo opreme za doziranje, ki ni montirana na ogrodju ultrafiltracijskega sklopa:</t>
  </si>
  <si>
    <r>
      <t xml:space="preserve">Sesalni koš, s prirobničnimi priključkom, brez ventila, dimenzije DN100, PN10, </t>
    </r>
    <r>
      <rPr>
        <b/>
        <sz val="10"/>
        <rFont val="Calibri"/>
        <family val="2"/>
        <charset val="238"/>
      </rPr>
      <t>1 kos</t>
    </r>
  </si>
  <si>
    <t>SK80.3.1</t>
  </si>
  <si>
    <r>
      <t>Kroglični ventil dvodelne izvedbe z ročico, z navojnimi priključki DIN ISO 228, dimenzije 1/2'', sedež PTFE, PN63,</t>
    </r>
    <r>
      <rPr>
        <b/>
        <sz val="10"/>
        <rFont val="Calibri"/>
        <family val="2"/>
        <charset val="238"/>
      </rPr>
      <t xml:space="preserve"> 5 kos</t>
    </r>
  </si>
  <si>
    <t>S02.8,
VH03.13,
VH05.3,
VH07.2,
S07.5</t>
  </si>
  <si>
    <r>
      <t xml:space="preserve">Kroglični ventil z ročnim pogonom, telo iz PVC-U, s holadnčnimi priključki, s holandčnima adapterjema iz PE100 SDR11 za sočelno varjenje, tesnilo EPDM, PN16, dimenzije DN40 d50, </t>
    </r>
    <r>
      <rPr>
        <b/>
        <sz val="10"/>
        <rFont val="Calibri"/>
        <family val="2"/>
        <charset val="238"/>
      </rPr>
      <t>6 kos</t>
    </r>
  </si>
  <si>
    <t>VH03.1,
VH03.2
VH03.10,
VH03.11,
VH05.1,
VH05.2,</t>
  </si>
  <si>
    <r>
      <t xml:space="preserve">Prirobnični mehkotesneč nepovratni ventil, za preprečevanje vodnih udarov na cevovodih, za uporabo v aplikacijah s pitno vodo, certificiran v skladu z KTW, ACS ali enakovredno, 
dimenzije DN40, PN10, </t>
    </r>
    <r>
      <rPr>
        <b/>
        <sz val="10"/>
        <rFont val="Calibri"/>
        <family val="2"/>
        <charset val="238"/>
      </rPr>
      <t>3 kos</t>
    </r>
    <r>
      <rPr>
        <sz val="10"/>
        <rFont val="Calibri"/>
        <family val="2"/>
        <charset val="238"/>
      </rPr>
      <t xml:space="preserve">
dimenzije DN80, PN10, </t>
    </r>
    <r>
      <rPr>
        <b/>
        <sz val="10"/>
        <rFont val="Calibri"/>
        <family val="2"/>
        <charset val="238"/>
      </rPr>
      <t>1 kos</t>
    </r>
  </si>
  <si>
    <t>R21.5,
R22.5,
R23.5,
R81.5</t>
  </si>
  <si>
    <r>
      <t xml:space="preserve">Odzračno - dozračni ventil, navojni priključek G1'', telo iz GRP, plavač iz PP, tesnenje NBR in EPDM, </t>
    </r>
    <r>
      <rPr>
        <b/>
        <sz val="10"/>
        <rFont val="Calibri"/>
        <family val="2"/>
        <charset val="238"/>
      </rPr>
      <t>1 kos</t>
    </r>
  </si>
  <si>
    <r>
      <t xml:space="preserve">Varnostni ventil, s certifikatom za uporabo v pitni vodi KTW, ACS ali enakovredno, dimenzije DN40, PN10, </t>
    </r>
    <r>
      <rPr>
        <b/>
        <sz val="10"/>
        <rFont val="Calibri"/>
        <family val="2"/>
        <charset val="238"/>
      </rPr>
      <t>2 kos</t>
    </r>
  </si>
  <si>
    <t>VV02.2,
VV03.14</t>
  </si>
  <si>
    <r>
      <t xml:space="preserve">Ročni zaporni klinasti zasun, mehko klinasto zapiranje/odpiranje, s prirobničnimi priključki, materiali: telo, pokrov, klin: nodularna litina GGG-40, klin s prevleko iz EPDM z antibakterijskim higienskim certifikatom DVGW – W270, površinska zaščita znotraj in zunaj z epoksi premazom, 
 - dimenzije DN50, PN10, </t>
    </r>
    <r>
      <rPr>
        <b/>
        <sz val="10"/>
        <rFont val="Calibri"/>
        <family val="2"/>
        <charset val="238"/>
      </rPr>
      <t xml:space="preserve">1 kos,
</t>
    </r>
    <r>
      <rPr>
        <sz val="10"/>
        <rFont val="Calibri"/>
        <family val="2"/>
        <charset val="238"/>
      </rPr>
      <t xml:space="preserve"> - dimenzije DN80, PN10, </t>
    </r>
    <r>
      <rPr>
        <b/>
        <sz val="10"/>
        <rFont val="Calibri"/>
        <family val="2"/>
        <charset val="238"/>
      </rPr>
      <t xml:space="preserve">3 kos
 - </t>
    </r>
    <r>
      <rPr>
        <sz val="10"/>
        <rFont val="Calibri"/>
        <family val="2"/>
        <charset val="238"/>
      </rPr>
      <t xml:space="preserve">dimenzije DN100, PN10, </t>
    </r>
    <r>
      <rPr>
        <b/>
        <sz val="10"/>
        <rFont val="Calibri"/>
        <family val="2"/>
        <charset val="238"/>
      </rPr>
      <t>2 kos</t>
    </r>
  </si>
  <si>
    <t>VH21.1,
VH22.1,
VH23.1,
VH80.3,
VH80.4,
VH81.1</t>
  </si>
  <si>
    <r>
      <t xml:space="preserve">Navojni kroglični ventil z navojem 1/4'', PN10, telo iz PVC-U,
- DN10 – 1/4'', </t>
    </r>
    <r>
      <rPr>
        <b/>
        <sz val="10"/>
        <rFont val="Calibri"/>
        <family val="2"/>
        <charset val="238"/>
      </rPr>
      <t>2 kos</t>
    </r>
  </si>
  <si>
    <t>S103.7,
S103.8.1</t>
  </si>
  <si>
    <r>
      <t>Kroglični ventil dvodelne izvedbe z ročico, z navojnimi priključki DIN ISO 228, sedež PTFE, PN63,
- DN10 - 1/4'',</t>
    </r>
    <r>
      <rPr>
        <b/>
        <sz val="10"/>
        <rFont val="Calibri"/>
        <family val="2"/>
        <charset val="238"/>
      </rPr>
      <t xml:space="preserve"> 2 kos
</t>
    </r>
    <r>
      <rPr>
        <sz val="10"/>
        <rFont val="Calibri"/>
        <family val="2"/>
        <charset val="238"/>
      </rPr>
      <t xml:space="preserve">- DN15 - 1/2'', </t>
    </r>
    <r>
      <rPr>
        <b/>
        <sz val="10"/>
        <rFont val="Calibri"/>
        <family val="2"/>
        <charset val="238"/>
      </rPr>
      <t xml:space="preserve">5 kos
</t>
    </r>
    <r>
      <rPr>
        <sz val="10"/>
        <rFont val="Calibri"/>
        <family val="2"/>
        <charset val="238"/>
      </rPr>
      <t xml:space="preserve">- DN25 - 1'', </t>
    </r>
    <r>
      <rPr>
        <b/>
        <sz val="10"/>
        <rFont val="Calibri"/>
        <family val="2"/>
        <charset val="238"/>
      </rPr>
      <t>1 kos</t>
    </r>
    <r>
      <rPr>
        <sz val="10"/>
        <rFont val="Calibri"/>
        <family val="2"/>
        <charset val="238"/>
      </rPr>
      <t/>
    </r>
  </si>
  <si>
    <t>VH02.6,
VH06.3,
VH02.1.1,
VH02.4.1
S06.2,
S08.2,
S08.5,
VH06.8.1,</t>
  </si>
  <si>
    <r>
      <t xml:space="preserve">Kroglični ventil z ročnim pogonom, telo iz PVC-U, s holadnčnimi priključki, s holandčnima adapterjema iz PE100 SDR11 za sočelno varjenje, tesnilo EPDM, PN16, dimenzije DN50 d63, </t>
    </r>
    <r>
      <rPr>
        <b/>
        <sz val="10"/>
        <rFont val="Calibri"/>
        <family val="2"/>
        <charset val="238"/>
      </rPr>
      <t>1 kos</t>
    </r>
  </si>
  <si>
    <t>VH02.2.1</t>
  </si>
  <si>
    <r>
      <t>Membranski ventil s pnevmatskim pogonom,
Ohišje in material v stiku z medijem; PVC-U 
Pnevmatski pogon NC; vzmet zapira , procesni zrak odpira Delovni tlak; NP 8 za DN 65 in NP 10 do DN 50 
Holandčni priključki 
Vključno z el.  indikatorjem pozicije -  odprto,</t>
    </r>
    <r>
      <rPr>
        <sz val="10"/>
        <rFont val="Calibri"/>
        <family val="2"/>
        <charset val="238"/>
      </rPr>
      <t xml:space="preserve">
- DN40, membrana ventila EPDM,</t>
    </r>
    <r>
      <rPr>
        <b/>
        <sz val="10"/>
        <rFont val="Calibri"/>
        <family val="2"/>
        <charset val="238"/>
      </rPr>
      <t xml:space="preserve"> 2 kpl</t>
    </r>
  </si>
  <si>
    <t xml:space="preserve">
VA21.6,
GSH21.6,
VA22.6,
GSH22.6</t>
  </si>
  <si>
    <r>
      <t xml:space="preserve">Ventil z elektromotornim pogonom,
Maksimalni delovni tlak: 10 bar
Delovni tlak; do 4 bar
ARMATURA MORA BITI CERTIFICIRANA ZA UPORABO V VODOVODIH; DVGW, ACS ali enakovredno 
ZAGOTOVLJENO MORA BITI POPOLNO TESNENJE 
Kompletno z elektromotornim pogonom:  
- normalno zaprt - vzmet zapira
- ustreznega momenta za delovni tlak do 10 bar 
V primeru izpada elektrike se postavi v varnostno pozicijo - zaprto 
Vhodni signal - 0/4...20 mA 
Izhodni signal pozicije - 4...20 mA  
1 izhod napaka,
dimenzije DN40,
z možnostjo ročnega odpiranja/zapiranja in indikacijo pozicije, </t>
    </r>
    <r>
      <rPr>
        <b/>
        <sz val="10"/>
        <rFont val="Calibri"/>
        <family val="2"/>
        <charset val="238"/>
      </rPr>
      <t>1 kpl</t>
    </r>
  </si>
  <si>
    <t>VA23.2</t>
  </si>
  <si>
    <r>
      <t xml:space="preserve">Medprirobnična loputa s pnevmatskim pogonom
Ohišje iz duktilno železo GGG40, Epoxy prevleka 250μm 
Os; nerjavno jeklo 1.4021
Disk; Nerjavno jeklo 1.4408, AISI316 
Manšeta in tesnila; EPDM z certifikatom za pitno vodo armatura mora biti certificirana za uporabo v vodovodih; DVGW, ACS ali enakovredno,
Kompletno s pnevmatskim pogonom v Al ohišju in končnim stikalom: normalno zaprt - vzmet zapira / zrak odpira, ustreznega momenta za delovni tlak do 10 bar, končna stikala pozicij zaprto/odprto, napajanje 24VDC, razred zaščite IP67,     
- dimenzije DN50 </t>
    </r>
    <r>
      <rPr>
        <b/>
        <sz val="10"/>
        <rFont val="Calibri"/>
        <family val="2"/>
        <charset val="238"/>
      </rPr>
      <t xml:space="preserve">2 kpl,
</t>
    </r>
    <r>
      <rPr>
        <sz val="10"/>
        <rFont val="Calibri"/>
        <family val="2"/>
        <charset val="238"/>
      </rPr>
      <t>- dimenzije DN80</t>
    </r>
    <r>
      <rPr>
        <b/>
        <sz val="10"/>
        <rFont val="Calibri"/>
        <family val="2"/>
        <charset val="238"/>
      </rPr>
      <t xml:space="preserve"> 3 kpl.</t>
    </r>
  </si>
  <si>
    <t>VA07.6,
GSLH07.6,
VA08.3,
GSLH08.3,
VA08.4,
GSLH08.4,
VA103.8, 
GSLH103.8,
VA103.9,
GSLH103.9</t>
  </si>
  <si>
    <r>
      <t xml:space="preserve">Membranski ročni ventil,
Ohišje in material v stiku z medijem; PVC-U
Delovni tlak; NP 10 do DN 50
Holandčni priključki,
dimenzije DN40, membrana ventila EPDM, </t>
    </r>
    <r>
      <rPr>
        <b/>
        <sz val="10"/>
        <rFont val="Calibri"/>
        <family val="2"/>
        <charset val="238"/>
      </rPr>
      <t>1 kos</t>
    </r>
  </si>
  <si>
    <t>VH23.6</t>
  </si>
  <si>
    <r>
      <t xml:space="preserve">Horizontalna enostopenjska centrifugalna črpalka v monoblok izvedbi, Q= 7,2 m3/h, H= 3,3 bar; Pel= 1,1kW, 3x400V, 50Hz; Material tesnil: SiC/SiC/EPDM, z ločenimi frekvenčniki, </t>
    </r>
    <r>
      <rPr>
        <b/>
        <sz val="10"/>
        <rFont val="Calibri"/>
        <family val="2"/>
        <charset val="238"/>
      </rPr>
      <t>2 kos</t>
    </r>
  </si>
  <si>
    <t>P21,
P22</t>
  </si>
  <si>
    <r>
      <t xml:space="preserve">Medprirobnična loputa z ročnim pogonom,
Ohišje iz duktilnega železa GGG40, Epoxy prevleka 250μm 
os; nerjavno jeklo 1.4021, disk; Nerjavno jeklo 1.4408, AISI316 
Manšeta in tesnila; EPDM z certifikatom za pitno vodo, armatura mora biti certificirana za uporabo v vodovodih; DVGW, ACS ali enakovredno, </t>
    </r>
    <r>
      <rPr>
        <b/>
        <sz val="10"/>
        <rFont val="Calibri"/>
        <family val="2"/>
        <charset val="238"/>
      </rPr>
      <t>1 kos</t>
    </r>
  </si>
  <si>
    <t>VH81.6</t>
  </si>
  <si>
    <t>Vključno z vgrajenimi ventili:</t>
  </si>
  <si>
    <r>
      <t xml:space="preserve">Sonda za merjenje redox potenciala
Delovno območje znotraj pH vrednosti 1-12, delovni tlak: min. 3 bar
Vključno z izvlečnim nosilcem za sondo, ki omogoča izvlek sonde brez praznenja cevovoda, signalnim kablom sonde in merilnim pretvornikom, z izhodnim tokovnim signalom 4-20mA, 
resolucija 1mV ali bolje, razred zaščite IP67, </t>
    </r>
    <r>
      <rPr>
        <b/>
        <sz val="10"/>
        <rFont val="Calibri"/>
        <family val="2"/>
        <charset val="238"/>
      </rPr>
      <t>1 kpl</t>
    </r>
  </si>
  <si>
    <r>
      <t xml:space="preserve">Sonda za merjenje pH,
delovni tlak: min. 3 bar 
Elektroda iz stekla z membrano,  
Vključno z izvlečnim nosilcem za sondo, ki omogoča izvlek sonde brez praznenja cevovoda, signalnim kablom sonde in merilnim pretvornikom, z izhodnim tokovnim signalom 4-20mA.
Merilno območje 1-12 pH ali več, </t>
    </r>
    <r>
      <rPr>
        <b/>
        <sz val="10"/>
        <rFont val="Calibri"/>
        <family val="2"/>
        <charset val="238"/>
      </rPr>
      <t>2 kpl</t>
    </r>
  </si>
  <si>
    <t>QT08.1,
QT103.4,
QIT08.1.1,
QIT103.4.1</t>
  </si>
  <si>
    <r>
      <t xml:space="preserve">2x merilnik motnosti, na vstopu in iztopu iz vodarne, laserski, za merilno območje od 0-20NTU, vključno z merilnim pretvornikom meritve s prostorom za priključitev najmanj dveh merilnikov motnosti in z dvema ločenima 4-20mA izhodoma. Vključno z dovodno in odvodno fleksibilno cevjo PE za vzorec; φ 8 mm - 10 m, merilno območje najmanj 0-20NTU, </t>
    </r>
    <r>
      <rPr>
        <b/>
        <sz val="10"/>
        <rFont val="Calibri"/>
        <family val="2"/>
        <charset val="238"/>
      </rPr>
      <t>1 kpl</t>
    </r>
  </si>
  <si>
    <t>QT02.7,
QT06.4,
QIT02.7.1</t>
  </si>
  <si>
    <r>
      <t xml:space="preserve">Vključno z vgrajeno merilno opremo:
- manometer z radialnim priključkom, premer skale fi63 mm, material nerjaveče jeklo, merilno območje 0-6 bar, polnjeno z glicerinom, </t>
    </r>
    <r>
      <rPr>
        <b/>
        <sz val="10"/>
        <rFont val="Calibri"/>
        <family val="2"/>
        <charset val="238"/>
      </rPr>
      <t>1 kos</t>
    </r>
    <r>
      <rPr>
        <sz val="10"/>
        <rFont val="Calibri"/>
        <family val="2"/>
        <charset val="238"/>
      </rPr>
      <t xml:space="preserve">
- manometer z aksialnim priključkom, premer skale fi63 mm, material nerjaveče jeklo, merilno območje 0-6 bar, polnjeno z glicerinom, </t>
    </r>
    <r>
      <rPr>
        <b/>
        <sz val="10"/>
        <rFont val="Calibri"/>
        <family val="2"/>
        <charset val="238"/>
      </rPr>
      <t>4 kos</t>
    </r>
    <r>
      <rPr>
        <sz val="10"/>
        <rFont val="Calibri"/>
        <family val="2"/>
        <charset val="238"/>
      </rPr>
      <t xml:space="preserve">
- elektromagnetni merilnik pretoka vstopne vode na napravo UF, s signalnim pretvornikom, merilno območje 0-10 m3/h, omočeni deli odobreni za uporabo v pitni vodi (KTW ali ekvivalent), napajanje 24VDC, pulznim pasivnim izhodom, </t>
    </r>
    <r>
      <rPr>
        <b/>
        <sz val="10"/>
        <rFont val="Calibri"/>
        <family val="2"/>
        <charset val="238"/>
      </rPr>
      <t xml:space="preserve">2 kos
</t>
    </r>
    <r>
      <rPr>
        <sz val="10"/>
        <rFont val="Calibri"/>
        <family val="2"/>
        <charset val="238"/>
      </rPr>
      <t xml:space="preserve">- elektromagnetni merilnik pretoka vstopne vode na napravo UF, s signalnim pretvornikom, merilno območje 0-37 m3/h, omočeni deli odobreni za uporabo v pitni vodi (KTW ali ekvivalent), napajanje 24VDC, pulznim pasivnim izhodom, </t>
    </r>
    <r>
      <rPr>
        <b/>
        <sz val="10"/>
        <rFont val="Calibri"/>
        <family val="2"/>
        <charset val="238"/>
      </rPr>
      <t>1 kos</t>
    </r>
    <r>
      <rPr>
        <sz val="10"/>
        <rFont val="Calibri"/>
        <family val="2"/>
        <charset val="238"/>
      </rPr>
      <t xml:space="preserve">
- zvezni merilnik tlaka, pred vstopnimi črpalkami, vstopni strani predfiltra UF, ter vstopni in izstopni strani membran UF za spremljanje TMP – transmembranskega tlaka, merilno območje 0 – 6 bar, izhod 4-20mA, </t>
    </r>
    <r>
      <rPr>
        <b/>
        <sz val="10"/>
        <rFont val="Calibri"/>
        <family val="2"/>
        <charset val="238"/>
      </rPr>
      <t xml:space="preserve">4 kos,
</t>
    </r>
    <r>
      <rPr>
        <sz val="10"/>
        <rFont val="Calibri"/>
        <family val="2"/>
        <charset val="238"/>
      </rPr>
      <t xml:space="preserve">- merilnik temperature,  s tokovnim izhodom 4-20mA,  tipalo Pt100, procesni priključek: navojni priključek G1/2'' po ISO228 Material v kontaktu z medijem: nerjaveče jeklo, merilno območje 0-30 °C ali večje°, </t>
    </r>
    <r>
      <rPr>
        <b/>
        <sz val="10"/>
        <rFont val="Calibri"/>
        <family val="2"/>
        <charset val="238"/>
      </rPr>
      <t>1 kos</t>
    </r>
  </si>
  <si>
    <t>PT02.1,
PI21.4,
PI22.4,
PI23.4,
PT02.4,
TT02.5,
PI03.4,
FIT06.5,
FIT07.3,
FIT10.12,
PT10.18,
PT10.33,
PI81.4</t>
  </si>
  <si>
    <r>
      <t xml:space="preserve">Vključno z vgrajeno opremo:
- horizontalna enostopenjska centrifugalna črpalka v monoblok izvedbi, Q= 32 m3/h, H= 3 bar; Pel= 5,5kW, 3x400V, 50Hz; z ločenimi frekvenčniki, za izvajanje povratnih pranj UF, </t>
    </r>
    <r>
      <rPr>
        <b/>
        <sz val="10"/>
        <rFont val="Calibri"/>
        <family val="2"/>
        <charset val="238"/>
      </rPr>
      <t>1 kos</t>
    </r>
    <r>
      <rPr>
        <sz val="10"/>
        <rFont val="Calibri"/>
        <family val="2"/>
        <charset val="238"/>
      </rPr>
      <t xml:space="preserve">
- samočistilni povratno izpiralni filter za vodo, s časovno in tlačno avtomatiko in priključkom za daljinsko javljanje napake, 230V/50Hz, certifikat DVGW, prepustnost 100 mikronov, medij; surova voda iz zajetja, pretok; 7,2 m3/h - maksimalno 7,7 m3/h, pretok med povratnim pranjem: 0,3-0,8 l/s, tlačni padec med delovanjem, ko je filter čist do 0,2 bar. Pranje brez prekinitve filtracije. Uporabljeni materiali izpolnjujejo zahteve po standardu DIN19636. Dimenzija vstopnega in izstopnega priključka:  1 ½''. Filter ima prigrajeno tlačno diferenčno stikalo za proženje pranja – nastavljivo. Krmiljenje delovanja filtra iz centralnega vodenja s PLC (sprožanje pranj predfiltra in viden status), </t>
    </r>
    <r>
      <rPr>
        <b/>
        <sz val="10"/>
        <rFont val="Calibri"/>
        <family val="2"/>
        <charset val="238"/>
      </rPr>
      <t>1 kos</t>
    </r>
    <r>
      <rPr>
        <sz val="10"/>
        <rFont val="Calibri"/>
        <family val="2"/>
        <charset val="238"/>
      </rPr>
      <t xml:space="preserve">
- čistilni kos s holandčnimi priključki, iz materiala PVC-U, reža 0,25 mm, PN10, tesnilo EPDM, dimenzije DN40 d50, </t>
    </r>
    <r>
      <rPr>
        <b/>
        <sz val="10"/>
        <rFont val="Calibri"/>
        <family val="2"/>
        <charset val="238"/>
      </rPr>
      <t xml:space="preserve">1 kos
- </t>
    </r>
    <r>
      <rPr>
        <sz val="10"/>
        <rFont val="Calibri"/>
        <family val="2"/>
        <charset val="238"/>
      </rPr>
      <t xml:space="preserve">čistilni kos - prirobnična vgradnja, reža 0,25 mm, PN10, tesnilo EPDM, s čepom 1/2'' na pokrovu, ohišje praškasto barvano RAL5005 (zunaj in znotraj), dimenzija DN80, </t>
    </r>
    <r>
      <rPr>
        <b/>
        <sz val="10"/>
        <rFont val="Calibri"/>
        <family val="2"/>
        <charset val="238"/>
      </rPr>
      <t>1 kos
-</t>
    </r>
    <r>
      <rPr>
        <sz val="10"/>
        <rFont val="Calibri"/>
        <family val="2"/>
        <charset val="238"/>
      </rPr>
      <t xml:space="preserve"> statično mešalo s prirobničnimi priključki in tremi navojnimi priključki 1/2'' na obodu za doziranje. Statično mešalo mora biti serijski izdelek z izračunanim padcem tlaka, ki mora biti manjši od 0,2 bar, dimenzija DN80, </t>
    </r>
    <r>
      <rPr>
        <b/>
        <sz val="10"/>
        <rFont val="Calibri"/>
        <family val="2"/>
        <charset val="238"/>
      </rPr>
      <t>1 kos</t>
    </r>
  </si>
  <si>
    <t>P81,
F03,
F07.1,
SM07.4,
F03.12</t>
  </si>
  <si>
    <t>Vključno z elektroomaro na ogrodju, s prikazovalnim in upravljalnim dotikalnim zaslonom na vratih in procesno enoto v omari; programom avtomatizacije procesa po navodilih proizvajalca ultrafiltracijskih membran, s celotnim kabelskim razvodom po elektrokanalih do elementov v sklopu naprave ultrafiltracije, opremo za krmiljenje opreme znotraj te postavke;
-       Ogrodje iz AISI304</t>
  </si>
  <si>
    <t>S tehnološkimi karakteristikami in funkcijami:
pretok surove vode na vstopu do 2 l/s,
Ultrafiltracijska enota mora imeti možnost vsaj ročne izvedbe testa prepustnosti ultrafiltracijskih membran z zrakom, za ugotavljanje potencialnih poškodb membrane
Uvajanje zraka med filtracijo ni dovoljeno.
Maksimalni delovni tlak: 3 bar
Dovoljen pH; obratovanje 3 do 10, kemijsko čiščenje 1 do 13
Dezinfekcija s klorom; maksimalno 200 ppm ali 200.000 ppm x čas(h)
Transmembranski tlak – povratno spiranje; 0,3 bar ko je membrana čista, maksimalno 2,5 bar
Membrane so v obliki kapilar, notranji premer 0,8 mm ali več, filtracija iz notranjosti cevi navzven.
Filtracija mora biti nadtlačna,
Material membran; polietersulfon, hidrofilne
Pore velikosti; morajo biti manjše od 150000 daltonov (mejna vrednost molekulske mase), s potrdilom neodvisne institucije, nominalna velikost pore manjša od 0,02 mikrometra
Membrana mora zadržati minimalno 99,999% bakterij, giardia in cryptosporidium, ter minimalno 99,99% virusov
Material ohišja modulov in kap na UF enoti; DVGW, KIWA certifikat za pitno vodo, PVC-U
tesnila razstavljivih spojnih delov: EPDM</t>
  </si>
  <si>
    <t>V ultrafiltracijski enoti sta vgrajena 2 vertikalna modula z najmanj 64 m2 površine/modul, skupne filtracijske površine membran najmanj 128 m2, kompletno s povezovalnimi cevovodi iz PEHD spodaj in zgoraj, s priključki za vstop surove in čiste pralne vode, ter izstop produkta in odpadnih pralnih vod, z izpustnim membranskim ventilom UF enote, z odzračevalnim pnevmatskim membranskim ventilom na vstopni strani, ročnim odzračevalnim ventilom na permeatni strani, vzorčnimi ventili za vstopne, filtrirane in odpadne vode, CIP priključki DN25, pnevmatsko krmiljenimi armaturami za preusmerjanje vod v različnih fazah delovanja; filtracija, pranje in usmerjanje pralnih vod v nevtralizacijo ali sedimentacijo; dvema merilnikoma tlaka za merjenje transmembranskega tlaka UF, nivojskim stikalom na strani vstopne vode in ventilskim otokom za krmiljenje pnevmatskih ventilov. Ultrafiltracijska enota predstavlja UF SKID+UF MANIFOLD.
Ultrafiltracijski sklop pa predfabricirano opremo na ogrodju. Vključuje ultrafiltracijsko enoto, mimovod UF in vstopni cevovod z opremo.</t>
  </si>
  <si>
    <t>F10.1,
F10.2,
VH10.11,
FIT10.12,
VA10.15,
GSH10.15,
VA10.16,
GSH10.16,
VA10.17,
GSH10.17,
PT10.18,
VH10.19,
S10.23,
S10.24,
S10.25
PT10.33,
VA10.41,
GSH10.41,
VA10.42,
GSH10.42,
LSH10.51,
VA10.52,
GSH10.52,
VH10.54,
VO195.10</t>
  </si>
  <si>
    <t>Sestavljena iz ene ultrafiltracijske enote na ogrodju, opreme za doziranje, ki bo vgrajena v ločen dozirni prostor, vstopnega in pralnega cevovoda s pripadajočo opremo.</t>
  </si>
  <si>
    <t>Tipska ultrafiltracijska naprava s krmiljenjem, izdelano po priporočilih proizvajalca membranskih modulov</t>
  </si>
  <si>
    <t>UF10</t>
  </si>
  <si>
    <t>Potopna črpalka za prečrpavanje vode z dodanimi kemikalijami iz rezervoarja nevtralizacije, z nivojskim stikalom nizkega nivoja tekočine (izklopa) – plovcem; Q= 10 m3/h, H= 6 mVS; 230V, 50Hz
Materiali morajo biti primerni za montažo v rezervoarju nevtralizacije, kjer so delovni pogoji pH=1-12 in koncentracija natrijevega hipoklorita NaOCl do 200ppm.</t>
  </si>
  <si>
    <t>P103,
LSL103.1</t>
  </si>
  <si>
    <t>Potopna nevtralizacijska črpalka za homogenizacijo</t>
  </si>
  <si>
    <t>POPIS:</t>
  </si>
  <si>
    <t>REKAPITULACIJA:</t>
  </si>
  <si>
    <t>STROJNI DEL, FAZA 2</t>
  </si>
  <si>
    <t xml:space="preserve">Tehnološka in strojna oprema </t>
  </si>
  <si>
    <t>STROJNI DEL, FAZA 1</t>
  </si>
  <si>
    <t xml:space="preserve">Nadometna plastična omarica GEWISS z vtičnicami (VG… vtičniško gnezdo) stopnje mehanske zaščite IP65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</si>
</sst>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_S_I_T"/>
    <numFmt numFmtId="165" formatCode="#,##0.00\ [$€-1];\-#,##0.00\ [$€-1]"/>
    <numFmt numFmtId="166" formatCode="#,##0.000"/>
    <numFmt numFmtId="167" formatCode="#,##0.00\ &quot;€&quot;"/>
    <numFmt numFmtId="168" formatCode="0.0"/>
  </numFmts>
  <fonts count="59" x14ac:knownFonts="1">
    <font>
      <sz val="11"/>
      <color theme="1"/>
      <name val="Calibri"/>
      <family val="2"/>
      <scheme val="minor"/>
    </font>
    <font>
      <sz val="11"/>
      <color theme="1"/>
      <name val="Calibri"/>
      <family val="2"/>
      <charset val="238"/>
      <scheme val="minor"/>
    </font>
    <font>
      <sz val="11"/>
      <name val="Arial"/>
      <family val="2"/>
    </font>
    <font>
      <u/>
      <sz val="10"/>
      <name val="Arial"/>
      <family val="2"/>
    </font>
    <font>
      <sz val="14"/>
      <name val="Arial"/>
      <family val="2"/>
    </font>
    <font>
      <sz val="10"/>
      <name val="Arial"/>
      <family val="2"/>
    </font>
    <font>
      <sz val="12"/>
      <name val="Arial"/>
      <family val="2"/>
    </font>
    <font>
      <b/>
      <sz val="18"/>
      <name val="Arial"/>
      <family val="2"/>
      <charset val="238"/>
    </font>
    <font>
      <b/>
      <sz val="18"/>
      <name val="Arial"/>
      <family val="2"/>
    </font>
    <font>
      <i/>
      <sz val="14"/>
      <name val="Arial"/>
      <family val="2"/>
      <charset val="238"/>
    </font>
    <font>
      <b/>
      <u/>
      <sz val="12"/>
      <name val="Arial"/>
      <family val="2"/>
      <charset val="238"/>
    </font>
    <font>
      <b/>
      <sz val="12"/>
      <name val="Arial"/>
      <family val="2"/>
      <charset val="238"/>
    </font>
    <font>
      <u/>
      <sz val="12"/>
      <name val="Arial"/>
      <family val="2"/>
    </font>
    <font>
      <sz val="16"/>
      <name val="Arial"/>
      <family val="2"/>
    </font>
    <font>
      <b/>
      <sz val="11"/>
      <name val="Arial"/>
      <family val="2"/>
    </font>
    <font>
      <b/>
      <u/>
      <sz val="10"/>
      <name val="Arial"/>
      <family val="2"/>
    </font>
    <font>
      <b/>
      <sz val="10"/>
      <name val="Arial"/>
      <family val="2"/>
    </font>
    <font>
      <b/>
      <sz val="14"/>
      <name val="Arial"/>
      <family val="2"/>
    </font>
    <font>
      <b/>
      <sz val="14"/>
      <name val="Arial"/>
      <family val="2"/>
      <charset val="238"/>
    </font>
    <font>
      <b/>
      <sz val="11"/>
      <name val="Arial"/>
      <family val="2"/>
      <charset val="238"/>
    </font>
    <font>
      <b/>
      <sz val="16"/>
      <name val="Arial"/>
      <family val="2"/>
    </font>
    <font>
      <b/>
      <sz val="12"/>
      <name val="Arial"/>
      <family val="2"/>
    </font>
    <font>
      <sz val="11"/>
      <name val="Arial"/>
      <family val="2"/>
      <charset val="238"/>
    </font>
    <font>
      <sz val="10"/>
      <name val="Arial"/>
      <family val="2"/>
      <charset val="238"/>
    </font>
    <font>
      <b/>
      <sz val="11"/>
      <color indexed="17"/>
      <name val="Arial"/>
      <family val="2"/>
      <charset val="238"/>
    </font>
    <font>
      <sz val="11"/>
      <color indexed="17"/>
      <name val="Arial"/>
      <family val="2"/>
      <charset val="238"/>
    </font>
    <font>
      <b/>
      <sz val="16"/>
      <name val="Arial"/>
      <family val="2"/>
      <charset val="238"/>
    </font>
    <font>
      <sz val="11"/>
      <color indexed="10"/>
      <name val="Arial"/>
      <family val="2"/>
    </font>
    <font>
      <sz val="11"/>
      <color rgb="FFFF0000"/>
      <name val="Arial"/>
      <family val="2"/>
    </font>
    <font>
      <sz val="10"/>
      <name val="MS Sans Serif"/>
      <charset val="238"/>
    </font>
    <font>
      <b/>
      <sz val="10"/>
      <name val="Arial"/>
      <family val="2"/>
      <charset val="238"/>
    </font>
    <font>
      <sz val="10"/>
      <color rgb="FFFF0000"/>
      <name val="Arial"/>
      <family val="2"/>
      <charset val="238"/>
    </font>
    <font>
      <sz val="10"/>
      <color theme="1"/>
      <name val="Arial"/>
      <family val="2"/>
      <charset val="238"/>
    </font>
    <font>
      <sz val="9"/>
      <name val="Arial"/>
      <family val="2"/>
      <charset val="238"/>
    </font>
    <font>
      <sz val="10"/>
      <color theme="4"/>
      <name val="Arial"/>
      <family val="2"/>
      <charset val="238"/>
    </font>
    <font>
      <sz val="10"/>
      <color rgb="FF7030A0"/>
      <name val="Arial"/>
      <family val="2"/>
      <charset val="238"/>
    </font>
    <font>
      <sz val="10"/>
      <name val="MS Sans Serif"/>
      <family val="2"/>
      <charset val="238"/>
    </font>
    <font>
      <b/>
      <sz val="10"/>
      <color theme="1"/>
      <name val="Arial"/>
      <family val="2"/>
      <charset val="238"/>
    </font>
    <font>
      <b/>
      <sz val="10"/>
      <color rgb="FFFF0000"/>
      <name val="Arial"/>
      <family val="2"/>
      <charset val="238"/>
    </font>
    <font>
      <sz val="9"/>
      <color rgb="FFFF0000"/>
      <name val="Arial"/>
      <family val="2"/>
      <charset val="238"/>
    </font>
    <font>
      <sz val="10"/>
      <name val="Arial CE"/>
      <charset val="238"/>
    </font>
    <font>
      <u/>
      <sz val="10"/>
      <color indexed="12"/>
      <name val="MS Sans Serif"/>
      <family val="2"/>
      <charset val="238"/>
    </font>
    <font>
      <sz val="10"/>
      <color indexed="8"/>
      <name val="Arial"/>
      <family val="2"/>
      <charset val="238"/>
    </font>
    <font>
      <b/>
      <sz val="10"/>
      <color indexed="8"/>
      <name val="Arial"/>
      <family val="2"/>
      <charset val="238"/>
    </font>
    <font>
      <sz val="10"/>
      <color indexed="8"/>
      <name val="Arial CE"/>
      <family val="2"/>
      <charset val="238"/>
    </font>
    <font>
      <sz val="10"/>
      <color indexed="10"/>
      <name val="Arial"/>
      <family val="2"/>
      <charset val="238"/>
    </font>
    <font>
      <b/>
      <sz val="10"/>
      <color indexed="10"/>
      <name val="Arial"/>
      <family val="2"/>
      <charset val="238"/>
    </font>
    <font>
      <sz val="8"/>
      <name val="Arial"/>
      <family val="2"/>
      <charset val="238"/>
    </font>
    <font>
      <b/>
      <sz val="11"/>
      <color theme="1"/>
      <name val="Calibri"/>
      <family val="2"/>
      <charset val="238"/>
      <scheme val="minor"/>
    </font>
    <font>
      <sz val="11"/>
      <name val="Calibri"/>
      <family val="2"/>
      <charset val="238"/>
      <scheme val="minor"/>
    </font>
    <font>
      <b/>
      <sz val="16"/>
      <color theme="1"/>
      <name val="Calibri"/>
      <family val="2"/>
      <charset val="238"/>
      <scheme val="minor"/>
    </font>
    <font>
      <sz val="10"/>
      <name val="Calibri"/>
      <family val="2"/>
      <charset val="238"/>
    </font>
    <font>
      <b/>
      <sz val="10"/>
      <name val="Calibri"/>
      <family val="2"/>
      <charset val="238"/>
    </font>
    <font>
      <sz val="10"/>
      <color theme="1"/>
      <name val="Calibri"/>
      <family val="2"/>
      <charset val="238"/>
    </font>
    <font>
      <b/>
      <sz val="12"/>
      <name val="Calibri"/>
      <family val="2"/>
      <charset val="238"/>
    </font>
    <font>
      <sz val="10"/>
      <name val="Times New Roman"/>
      <family val="1"/>
      <charset val="238"/>
    </font>
    <font>
      <b/>
      <sz val="10"/>
      <color rgb="FF000000"/>
      <name val="Calibri"/>
      <family val="2"/>
      <charset val="238"/>
    </font>
    <font>
      <b/>
      <sz val="10"/>
      <color theme="1"/>
      <name val="Calibri"/>
      <family val="2"/>
      <charset val="238"/>
    </font>
    <font>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BFBFBF"/>
        <bgColor indexed="64"/>
      </patternFill>
    </fill>
    <fill>
      <patternFill patternType="solid">
        <fgColor theme="3" tint="0.59999389629810485"/>
        <bgColor indexed="64"/>
      </patternFill>
    </fill>
  </fills>
  <borders count="9">
    <border>
      <left/>
      <right/>
      <top/>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s>
  <cellStyleXfs count="17">
    <xf numFmtId="0" fontId="0" fillId="0" borderId="0"/>
    <xf numFmtId="0" fontId="29" fillId="0" borderId="0"/>
    <xf numFmtId="0" fontId="23" fillId="0" borderId="0"/>
    <xf numFmtId="0" fontId="23" fillId="0" borderId="0">
      <alignment vertical="top" wrapText="1"/>
    </xf>
    <xf numFmtId="0" fontId="23" fillId="0" borderId="0">
      <alignment vertical="top" wrapText="1"/>
    </xf>
    <xf numFmtId="0" fontId="23" fillId="0" borderId="0">
      <alignment vertical="top" wrapText="1"/>
    </xf>
    <xf numFmtId="0" fontId="23" fillId="0" borderId="0">
      <alignment vertical="top" wrapText="1"/>
    </xf>
    <xf numFmtId="0" fontId="23" fillId="0" borderId="0">
      <alignment vertical="top" wrapText="1"/>
    </xf>
    <xf numFmtId="0" fontId="23" fillId="0" borderId="0">
      <alignment vertical="top" wrapText="1"/>
    </xf>
    <xf numFmtId="0" fontId="36" fillId="0" borderId="0"/>
    <xf numFmtId="0" fontId="40" fillId="0" borderId="0"/>
    <xf numFmtId="0" fontId="41" fillId="0" borderId="0" applyNumberFormat="0" applyFill="0" applyBorder="0" applyAlignment="0" applyProtection="0"/>
    <xf numFmtId="0" fontId="23" fillId="0" borderId="0">
      <alignment horizontal="left" vertical="top" wrapText="1"/>
    </xf>
    <xf numFmtId="0" fontId="44" fillId="0" borderId="0" applyFill="0" applyBorder="0"/>
    <xf numFmtId="0" fontId="36" fillId="0" borderId="0"/>
    <xf numFmtId="0" fontId="1" fillId="0" borderId="0"/>
    <xf numFmtId="9" fontId="58" fillId="0" borderId="0" applyFont="0" applyFill="0" applyBorder="0" applyAlignment="0" applyProtection="0"/>
  </cellStyleXfs>
  <cellXfs count="612">
    <xf numFmtId="0" fontId="0" fillId="0" borderId="0" xfId="0"/>
    <xf numFmtId="1" fontId="2" fillId="0" borderId="0" xfId="0"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right" vertical="top"/>
      <protection locked="0"/>
    </xf>
    <xf numFmtId="2" fontId="2" fillId="0" borderId="0" xfId="0" applyNumberFormat="1" applyFont="1" applyFill="1" applyBorder="1" applyAlignment="1" applyProtection="1">
      <alignment horizontal="right" vertical="top"/>
      <protection locked="0"/>
    </xf>
    <xf numFmtId="164" fontId="2" fillId="0" borderId="0" xfId="0" applyNumberFormat="1" applyFont="1" applyFill="1" applyBorder="1" applyAlignment="1" applyProtection="1">
      <alignment horizontal="right" vertical="top"/>
      <protection locked="0"/>
    </xf>
    <xf numFmtId="0" fontId="2" fillId="0" borderId="0" xfId="0" applyFont="1" applyBorder="1" applyAlignment="1" applyProtection="1">
      <alignment horizontal="left" vertical="top" wrapText="1"/>
      <protection locked="0"/>
    </xf>
    <xf numFmtId="1"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4" fontId="2" fillId="0" borderId="0" xfId="0" applyNumberFormat="1" applyFont="1" applyFill="1" applyBorder="1" applyAlignment="1" applyProtection="1">
      <alignment horizontal="right" vertical="top" wrapText="1"/>
      <protection locked="0"/>
    </xf>
    <xf numFmtId="164" fontId="2" fillId="0" borderId="0" xfId="0" applyNumberFormat="1" applyFont="1" applyFill="1" applyBorder="1" applyAlignment="1" applyProtection="1">
      <alignment horizontal="right" vertical="top" wrapText="1"/>
      <protection locked="0"/>
    </xf>
    <xf numFmtId="4" fontId="2" fillId="0" borderId="0" xfId="0" applyNumberFormat="1" applyFont="1" applyBorder="1" applyAlignment="1" applyProtection="1">
      <alignment horizontal="left" vertical="top" wrapText="1"/>
      <protection locked="0"/>
    </xf>
    <xf numFmtId="1" fontId="3" fillId="0" borderId="0" xfId="0" applyNumberFormat="1" applyFont="1" applyFill="1" applyBorder="1" applyAlignment="1" applyProtection="1">
      <alignment horizontal="right" vertical="top"/>
      <protection locked="0"/>
    </xf>
    <xf numFmtId="1" fontId="0" fillId="0" borderId="0" xfId="0" applyNumberFormat="1" applyFill="1" applyBorder="1" applyAlignment="1" applyProtection="1">
      <alignment horizontal="right" vertical="top"/>
      <protection locked="0"/>
    </xf>
    <xf numFmtId="0" fontId="2"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left" vertical="top"/>
      <protection locked="0"/>
    </xf>
    <xf numFmtId="2" fontId="5" fillId="0" borderId="0" xfId="0" applyNumberFormat="1" applyFont="1" applyFill="1" applyBorder="1" applyAlignment="1" applyProtection="1">
      <alignment horizontal="right" vertical="top"/>
      <protection locked="0"/>
    </xf>
    <xf numFmtId="164" fontId="5" fillId="0" borderId="0" xfId="0" applyNumberFormat="1" applyFont="1" applyFill="1" applyBorder="1" applyAlignment="1" applyProtection="1">
      <alignment horizontal="right" vertical="top"/>
      <protection locked="0"/>
    </xf>
    <xf numFmtId="0" fontId="5" fillId="0" borderId="0" xfId="0" applyFont="1" applyBorder="1" applyAlignment="1" applyProtection="1">
      <alignment horizontal="left" vertical="top" wrapText="1"/>
      <protection locked="0"/>
    </xf>
    <xf numFmtId="0" fontId="7" fillId="0" borderId="0"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left" vertical="top" wrapText="1"/>
      <protection locked="0"/>
    </xf>
    <xf numFmtId="1" fontId="0" fillId="0" borderId="0" xfId="0" applyNumberFormat="1" applyFill="1" applyBorder="1" applyAlignment="1" applyProtection="1">
      <alignment horizontal="center" vertical="top"/>
      <protection locked="0"/>
    </xf>
    <xf numFmtId="0" fontId="12" fillId="0" borderId="0"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 fontId="13" fillId="0" borderId="0" xfId="0" applyNumberFormat="1" applyFont="1" applyFill="1" applyBorder="1" applyAlignment="1" applyProtection="1">
      <alignment horizontal="right" vertical="top"/>
      <protection locked="0"/>
    </xf>
    <xf numFmtId="1" fontId="13" fillId="0" borderId="0" xfId="0" applyNumberFormat="1" applyFont="1" applyFill="1" applyBorder="1" applyAlignment="1" applyProtection="1">
      <alignment horizontal="center" vertical="top"/>
      <protection locked="0"/>
    </xf>
    <xf numFmtId="1" fontId="13" fillId="0" borderId="0" xfId="0" applyNumberFormat="1" applyFont="1" applyFill="1" applyBorder="1" applyAlignment="1" applyProtection="1">
      <alignment horizontal="center" vertical="top" wrapText="1"/>
      <protection locked="0"/>
    </xf>
    <xf numFmtId="0" fontId="13" fillId="0" borderId="0" xfId="0" applyFont="1" applyFill="1" applyBorder="1" applyAlignment="1" applyProtection="1">
      <alignment horizontal="left" vertical="top" wrapText="1"/>
      <protection locked="0"/>
    </xf>
    <xf numFmtId="165" fontId="11" fillId="0" borderId="0" xfId="0" applyNumberFormat="1" applyFont="1" applyFill="1" applyBorder="1" applyAlignment="1" applyProtection="1">
      <alignment horizontal="right" vertical="top"/>
      <protection locked="0"/>
    </xf>
    <xf numFmtId="2" fontId="2" fillId="0" borderId="0" xfId="0" applyNumberFormat="1" applyFont="1" applyFill="1" applyBorder="1" applyAlignment="1" applyProtection="1">
      <alignment horizontal="right" vertical="top" wrapText="1"/>
      <protection locked="0"/>
    </xf>
    <xf numFmtId="0" fontId="14" fillId="0" borderId="0" xfId="0"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right" vertical="top"/>
      <protection locked="0"/>
    </xf>
    <xf numFmtId="1" fontId="16" fillId="0" borderId="1" xfId="0" applyNumberFormat="1" applyFont="1" applyFill="1" applyBorder="1" applyAlignment="1" applyProtection="1">
      <alignment horizontal="right" vertical="top"/>
      <protection locked="0"/>
    </xf>
    <xf numFmtId="1" fontId="14" fillId="0" borderId="1" xfId="0" applyNumberFormat="1" applyFont="1" applyFill="1" applyBorder="1" applyAlignment="1" applyProtection="1">
      <alignment horizontal="right" vertical="top"/>
      <protection locked="0"/>
    </xf>
    <xf numFmtId="0" fontId="14" fillId="0" borderId="1" xfId="0" applyFont="1" applyFill="1" applyBorder="1" applyAlignment="1" applyProtection="1">
      <alignment horizontal="left" vertical="top" wrapText="1"/>
      <protection locked="0"/>
    </xf>
    <xf numFmtId="2" fontId="14" fillId="0" borderId="1" xfId="0" applyNumberFormat="1" applyFont="1" applyFill="1" applyBorder="1" applyAlignment="1" applyProtection="1">
      <alignment horizontal="right" vertical="top"/>
      <protection locked="0"/>
    </xf>
    <xf numFmtId="0" fontId="16" fillId="0" borderId="1" xfId="0" applyFont="1" applyBorder="1" applyProtection="1">
      <protection locked="0"/>
    </xf>
    <xf numFmtId="165" fontId="17" fillId="0" borderId="1" xfId="0" applyNumberFormat="1" applyFont="1" applyFill="1" applyBorder="1" applyAlignment="1" applyProtection="1">
      <alignment vertical="top" wrapText="1"/>
      <protection locked="0"/>
    </xf>
    <xf numFmtId="0" fontId="14" fillId="0" borderId="0" xfId="0" applyFont="1" applyBorder="1" applyAlignment="1" applyProtection="1">
      <alignment horizontal="left" vertical="top" wrapText="1"/>
      <protection locked="0"/>
    </xf>
    <xf numFmtId="1" fontId="15" fillId="0" borderId="0" xfId="0" applyNumberFormat="1" applyFont="1" applyFill="1" applyBorder="1" applyAlignment="1" applyProtection="1">
      <alignment horizontal="right" vertical="top"/>
      <protection locked="0"/>
    </xf>
    <xf numFmtId="1" fontId="16" fillId="0" borderId="0" xfId="0" applyNumberFormat="1" applyFont="1" applyFill="1" applyBorder="1" applyAlignment="1" applyProtection="1">
      <alignment horizontal="right" vertical="top"/>
      <protection locked="0"/>
    </xf>
    <xf numFmtId="1" fontId="14" fillId="0" borderId="0" xfId="0" applyNumberFormat="1" applyFont="1" applyFill="1" applyBorder="1" applyAlignment="1" applyProtection="1">
      <alignment horizontal="right" vertical="top"/>
      <protection locked="0"/>
    </xf>
    <xf numFmtId="2" fontId="14" fillId="0" borderId="0" xfId="0" applyNumberFormat="1" applyFont="1" applyFill="1" applyBorder="1" applyAlignment="1" applyProtection="1">
      <alignment horizontal="right" vertical="top"/>
      <protection locked="0"/>
    </xf>
    <xf numFmtId="165" fontId="14" fillId="0" borderId="0" xfId="0" applyNumberFormat="1" applyFont="1" applyFill="1" applyBorder="1" applyAlignment="1" applyProtection="1">
      <alignment horizontal="right" vertical="top"/>
      <protection locked="0"/>
    </xf>
    <xf numFmtId="1" fontId="18" fillId="0" borderId="0" xfId="0" applyNumberFormat="1" applyFont="1" applyFill="1" applyBorder="1" applyAlignment="1" applyProtection="1">
      <alignment horizontal="right" vertical="top"/>
      <protection locked="0"/>
    </xf>
    <xf numFmtId="165" fontId="6" fillId="0" borderId="0" xfId="0" applyNumberFormat="1" applyFont="1" applyFill="1" applyBorder="1" applyAlignment="1" applyProtection="1">
      <alignment horizontal="right" vertical="top"/>
      <protection locked="0"/>
    </xf>
    <xf numFmtId="1" fontId="4" fillId="0" borderId="0" xfId="0" applyNumberFormat="1" applyFont="1" applyFill="1" applyBorder="1" applyAlignment="1" applyProtection="1">
      <alignment horizontal="right" vertical="top"/>
      <protection locked="0"/>
    </xf>
    <xf numFmtId="1" fontId="19" fillId="0" borderId="0" xfId="0" applyNumberFormat="1" applyFont="1" applyFill="1" applyBorder="1" applyAlignment="1" applyProtection="1">
      <alignment horizontal="right" vertical="top"/>
      <protection locked="0"/>
    </xf>
    <xf numFmtId="0" fontId="0" fillId="0" borderId="0" xfId="0" applyBorder="1" applyProtection="1">
      <protection locked="0"/>
    </xf>
    <xf numFmtId="1" fontId="20" fillId="0" borderId="0" xfId="0" applyNumberFormat="1" applyFont="1" applyFill="1" applyBorder="1" applyAlignment="1" applyProtection="1">
      <alignment horizontal="right" vertical="top"/>
      <protection locked="0"/>
    </xf>
    <xf numFmtId="1" fontId="20" fillId="0" borderId="0" xfId="0" applyNumberFormat="1" applyFont="1" applyFill="1" applyBorder="1" applyAlignment="1" applyProtection="1">
      <alignment horizontal="center" vertical="top"/>
      <protection locked="0"/>
    </xf>
    <xf numFmtId="1" fontId="20"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2" fontId="14" fillId="0" borderId="0" xfId="0" applyNumberFormat="1" applyFont="1" applyFill="1" applyBorder="1" applyAlignment="1" applyProtection="1">
      <alignment horizontal="right" vertical="top" wrapText="1"/>
      <protection locked="0"/>
    </xf>
    <xf numFmtId="164" fontId="14" fillId="0" borderId="0" xfId="0" applyNumberFormat="1" applyFont="1" applyFill="1" applyBorder="1" applyAlignment="1" applyProtection="1">
      <alignment horizontal="right" vertical="top" wrapText="1"/>
      <protection locked="0"/>
    </xf>
    <xf numFmtId="1" fontId="2" fillId="0" borderId="0" xfId="0" applyNumberFormat="1" applyFont="1" applyFill="1" applyBorder="1" applyAlignment="1" applyProtection="1">
      <alignment horizontal="center" vertical="top"/>
      <protection locked="0"/>
    </xf>
    <xf numFmtId="0" fontId="2" fillId="0" borderId="2" xfId="0" applyFont="1" applyFill="1" applyBorder="1" applyAlignment="1" applyProtection="1">
      <alignment horizontal="left" vertical="top" wrapText="1"/>
      <protection locked="0"/>
    </xf>
    <xf numFmtId="2" fontId="2" fillId="0" borderId="2" xfId="0" applyNumberFormat="1" applyFont="1" applyFill="1" applyBorder="1" applyAlignment="1" applyProtection="1">
      <alignment horizontal="right" vertical="top" wrapText="1"/>
      <protection locked="0"/>
    </xf>
    <xf numFmtId="164" fontId="2" fillId="0" borderId="2" xfId="0" applyNumberFormat="1" applyFont="1" applyFill="1" applyBorder="1" applyAlignment="1" applyProtection="1">
      <alignment horizontal="right" vertical="top" wrapText="1"/>
      <protection locked="0"/>
    </xf>
    <xf numFmtId="1" fontId="14" fillId="0" borderId="0" xfId="0" applyNumberFormat="1" applyFont="1" applyFill="1" applyBorder="1" applyAlignment="1" applyProtection="1">
      <alignment horizontal="center" vertical="top"/>
      <protection locked="0"/>
    </xf>
    <xf numFmtId="1" fontId="14" fillId="0" borderId="0" xfId="0" applyNumberFormat="1" applyFont="1" applyFill="1" applyBorder="1" applyAlignment="1" applyProtection="1">
      <alignment horizontal="center" vertical="top" wrapText="1"/>
      <protection locked="0"/>
    </xf>
    <xf numFmtId="164" fontId="21" fillId="0" borderId="0" xfId="0" applyNumberFormat="1" applyFont="1" applyFill="1" applyBorder="1" applyAlignment="1" applyProtection="1">
      <alignment horizontal="right" vertical="top" wrapText="1"/>
      <protection locked="0"/>
    </xf>
    <xf numFmtId="1" fontId="13" fillId="0" borderId="0" xfId="0" applyNumberFormat="1" applyFont="1" applyFill="1" applyBorder="1" applyAlignment="1" applyProtection="1">
      <alignment horizontal="left" vertical="top" wrapText="1"/>
      <protection locked="0"/>
    </xf>
    <xf numFmtId="2" fontId="13" fillId="0" borderId="0" xfId="0" applyNumberFormat="1" applyFont="1" applyFill="1" applyBorder="1" applyAlignment="1" applyProtection="1">
      <alignment horizontal="right" vertical="top" wrapText="1"/>
      <protection locked="0"/>
    </xf>
    <xf numFmtId="164" fontId="13" fillId="0" borderId="0" xfId="0" applyNumberFormat="1" applyFont="1" applyFill="1" applyBorder="1" applyAlignment="1" applyProtection="1">
      <alignment horizontal="right" vertical="top" wrapText="1"/>
      <protection locked="0"/>
    </xf>
    <xf numFmtId="0" fontId="13" fillId="0" borderId="0" xfId="0" applyFont="1" applyBorder="1" applyAlignment="1" applyProtection="1">
      <alignment horizontal="left" vertical="top" wrapText="1"/>
      <protection locked="0"/>
    </xf>
    <xf numFmtId="1" fontId="14" fillId="0" borderId="0" xfId="0" applyNumberFormat="1" applyFont="1" applyFill="1" applyBorder="1" applyAlignment="1" applyProtection="1">
      <alignment horizontal="right" vertical="top" wrapText="1"/>
      <protection locked="0"/>
    </xf>
    <xf numFmtId="1" fontId="0" fillId="0" borderId="0" xfId="0" applyNumberFormat="1" applyFill="1" applyBorder="1" applyAlignment="1" applyProtection="1">
      <alignment horizontal="right" vertical="top"/>
      <protection hidden="1"/>
    </xf>
    <xf numFmtId="1" fontId="0" fillId="0" borderId="0" xfId="0" applyNumberFormat="1" applyFill="1" applyBorder="1" applyAlignment="1" applyProtection="1">
      <alignment horizontal="center" vertical="top"/>
      <protection hidden="1"/>
    </xf>
    <xf numFmtId="1" fontId="14" fillId="0" borderId="0" xfId="0" applyNumberFormat="1" applyFont="1" applyFill="1" applyBorder="1" applyAlignment="1" applyProtection="1">
      <alignment horizontal="center" vertical="top" wrapText="1"/>
      <protection hidden="1"/>
    </xf>
    <xf numFmtId="1" fontId="14" fillId="0" borderId="0" xfId="0" applyNumberFormat="1" applyFont="1" applyFill="1" applyBorder="1" applyAlignment="1" applyProtection="1">
      <alignment horizontal="left" vertical="top" wrapText="1"/>
      <protection hidden="1"/>
    </xf>
    <xf numFmtId="1" fontId="2" fillId="0" borderId="0" xfId="0" applyNumberFormat="1"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2" fontId="2" fillId="0" borderId="0" xfId="0" applyNumberFormat="1" applyFont="1" applyFill="1" applyBorder="1" applyAlignment="1" applyProtection="1">
      <alignment horizontal="right" vertical="top" wrapText="1"/>
      <protection hidden="1"/>
    </xf>
    <xf numFmtId="1" fontId="2" fillId="0" borderId="0" xfId="0" applyNumberFormat="1" applyFont="1" applyFill="1" applyBorder="1" applyAlignment="1" applyProtection="1">
      <alignment horizontal="right" vertical="top"/>
      <protection hidden="1"/>
    </xf>
    <xf numFmtId="1" fontId="2" fillId="0" borderId="0" xfId="0" applyNumberFormat="1" applyFont="1" applyFill="1" applyBorder="1" applyAlignment="1" applyProtection="1">
      <alignment horizontal="center" vertical="top"/>
      <protection hidden="1"/>
    </xf>
    <xf numFmtId="1" fontId="2" fillId="0" borderId="0" xfId="0" applyNumberFormat="1" applyFont="1" applyFill="1" applyBorder="1" applyAlignment="1" applyProtection="1">
      <alignment horizontal="center" vertical="top" wrapText="1"/>
      <protection hidden="1"/>
    </xf>
    <xf numFmtId="0" fontId="2" fillId="0" borderId="0" xfId="0" applyFont="1" applyFill="1" applyBorder="1" applyAlignment="1" applyProtection="1">
      <alignment horizontal="left" vertical="top" wrapText="1"/>
      <protection hidden="1"/>
    </xf>
    <xf numFmtId="0" fontId="5" fillId="0" borderId="0" xfId="0" applyFont="1" applyBorder="1" applyProtection="1">
      <protection hidden="1"/>
    </xf>
    <xf numFmtId="0" fontId="22" fillId="0" borderId="0" xfId="0" applyFont="1" applyFill="1" applyBorder="1" applyAlignment="1" applyProtection="1">
      <alignment horizontal="left" vertical="top" wrapText="1"/>
      <protection hidden="1"/>
    </xf>
    <xf numFmtId="4" fontId="2" fillId="0" borderId="0" xfId="0" applyNumberFormat="1" applyFont="1" applyFill="1" applyBorder="1" applyAlignment="1" applyProtection="1">
      <alignment horizontal="right" vertical="top" wrapText="1"/>
      <protection hidden="1"/>
    </xf>
    <xf numFmtId="0" fontId="2" fillId="0" borderId="2" xfId="0" applyFont="1" applyFill="1" applyBorder="1" applyAlignment="1" applyProtection="1">
      <alignment horizontal="left" vertical="top" wrapText="1"/>
      <protection hidden="1"/>
    </xf>
    <xf numFmtId="2" fontId="2" fillId="0" borderId="2" xfId="0" applyNumberFormat="1" applyFont="1" applyFill="1" applyBorder="1" applyAlignment="1" applyProtection="1">
      <alignment horizontal="right" vertical="top" wrapText="1"/>
      <protection hidden="1"/>
    </xf>
    <xf numFmtId="2" fontId="14" fillId="0" borderId="0" xfId="0" applyNumberFormat="1" applyFont="1" applyFill="1" applyBorder="1" applyAlignment="1" applyProtection="1">
      <alignment horizontal="right" vertical="top" wrapText="1"/>
      <protection hidden="1"/>
    </xf>
    <xf numFmtId="1" fontId="14" fillId="0" borderId="0" xfId="0" applyNumberFormat="1" applyFont="1" applyFill="1" applyBorder="1" applyAlignment="1" applyProtection="1">
      <alignment horizontal="right" vertical="top" wrapText="1"/>
      <protection hidden="1"/>
    </xf>
    <xf numFmtId="1" fontId="23" fillId="0" borderId="0" xfId="0" applyNumberFormat="1" applyFont="1" applyFill="1" applyBorder="1" applyAlignment="1" applyProtection="1">
      <alignment horizontal="right" vertical="top"/>
      <protection hidden="1"/>
    </xf>
    <xf numFmtId="1" fontId="23" fillId="0" borderId="0" xfId="0" applyNumberFormat="1" applyFont="1" applyFill="1" applyBorder="1" applyAlignment="1" applyProtection="1">
      <alignment horizontal="center" vertical="top"/>
      <protection hidden="1"/>
    </xf>
    <xf numFmtId="1" fontId="22" fillId="0" borderId="0" xfId="0" applyNumberFormat="1" applyFont="1" applyFill="1" applyBorder="1" applyAlignment="1" applyProtection="1">
      <alignment horizontal="center" vertical="top" wrapText="1"/>
      <protection hidden="1"/>
    </xf>
    <xf numFmtId="1" fontId="22" fillId="0" borderId="0" xfId="0" applyNumberFormat="1" applyFont="1" applyFill="1" applyBorder="1" applyAlignment="1" applyProtection="1">
      <alignment horizontal="left" vertical="top" wrapText="1"/>
      <protection hidden="1"/>
    </xf>
    <xf numFmtId="0" fontId="2" fillId="0" borderId="0" xfId="0" applyNumberFormat="1" applyFont="1" applyFill="1" applyBorder="1" applyAlignment="1" applyProtection="1">
      <alignment horizontal="left" vertical="top" wrapText="1"/>
      <protection hidden="1"/>
    </xf>
    <xf numFmtId="0" fontId="23" fillId="0" borderId="0" xfId="0" applyFont="1" applyBorder="1" applyProtection="1">
      <protection locked="0"/>
    </xf>
    <xf numFmtId="0" fontId="5" fillId="0" borderId="0" xfId="0" applyFont="1" applyBorder="1" applyProtection="1">
      <protection locked="0"/>
    </xf>
    <xf numFmtId="1" fontId="0" fillId="0" borderId="0" xfId="0" applyNumberFormat="1" applyBorder="1" applyProtection="1">
      <protection hidden="1"/>
    </xf>
    <xf numFmtId="1" fontId="5" fillId="0" borderId="0" xfId="0" applyNumberFormat="1" applyFont="1" applyBorder="1" applyProtection="1">
      <protection hidden="1"/>
    </xf>
    <xf numFmtId="0" fontId="5" fillId="0" borderId="0" xfId="0" applyFont="1" applyBorder="1" applyAlignment="1" applyProtection="1">
      <alignment wrapText="1"/>
      <protection hidden="1"/>
    </xf>
    <xf numFmtId="1" fontId="23" fillId="0" borderId="0" xfId="0" applyNumberFormat="1" applyFont="1" applyBorder="1" applyProtection="1">
      <protection hidden="1"/>
    </xf>
    <xf numFmtId="1" fontId="0" fillId="0" borderId="0" xfId="0" applyNumberFormat="1" applyBorder="1" applyProtection="1">
      <protection locked="0"/>
    </xf>
    <xf numFmtId="1" fontId="5" fillId="0" borderId="0" xfId="0" applyNumberFormat="1" applyFont="1" applyBorder="1" applyProtection="1">
      <protection locked="0"/>
    </xf>
    <xf numFmtId="1" fontId="20" fillId="0" borderId="0" xfId="0" applyNumberFormat="1" applyFont="1" applyFill="1" applyBorder="1" applyAlignment="1" applyProtection="1">
      <alignment horizontal="right" vertical="top"/>
      <protection hidden="1"/>
    </xf>
    <xf numFmtId="1" fontId="20" fillId="0" borderId="0" xfId="0" applyNumberFormat="1" applyFont="1" applyFill="1" applyBorder="1" applyAlignment="1" applyProtection="1">
      <alignment horizontal="center" vertical="top"/>
      <protection hidden="1"/>
    </xf>
    <xf numFmtId="1" fontId="20" fillId="0" borderId="0" xfId="0" applyNumberFormat="1" applyFont="1" applyFill="1" applyBorder="1" applyAlignment="1" applyProtection="1">
      <alignment horizontal="center" vertical="top" wrapText="1"/>
      <protection hidden="1"/>
    </xf>
    <xf numFmtId="1" fontId="13" fillId="0" borderId="0" xfId="0" applyNumberFormat="1"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2" fontId="13" fillId="0" borderId="0" xfId="0" applyNumberFormat="1" applyFont="1" applyFill="1" applyBorder="1" applyAlignment="1" applyProtection="1">
      <alignment horizontal="right" vertical="top" wrapText="1"/>
      <protection hidden="1"/>
    </xf>
    <xf numFmtId="0" fontId="2" fillId="0" borderId="0" xfId="0" applyFont="1" applyBorder="1" applyProtection="1">
      <protection locked="0"/>
    </xf>
    <xf numFmtId="1" fontId="19" fillId="0" borderId="0" xfId="0" applyNumberFormat="1" applyFont="1" applyFill="1" applyBorder="1" applyAlignment="1" applyProtection="1">
      <alignment horizontal="right" vertical="top" wrapText="1"/>
      <protection locked="0"/>
    </xf>
    <xf numFmtId="1" fontId="19" fillId="0" borderId="0" xfId="0" applyNumberFormat="1" applyFont="1" applyFill="1" applyBorder="1" applyAlignment="1" applyProtection="1">
      <alignment horizontal="center" vertical="top" wrapText="1"/>
      <protection locked="0"/>
    </xf>
    <xf numFmtId="1" fontId="19" fillId="0" borderId="0" xfId="0" applyNumberFormat="1" applyFont="1" applyFill="1" applyBorder="1" applyAlignment="1" applyProtection="1">
      <alignment horizontal="left" vertical="top" wrapText="1"/>
      <protection locked="0"/>
    </xf>
    <xf numFmtId="1" fontId="22" fillId="0" borderId="0" xfId="0" applyNumberFormat="1" applyFont="1" applyFill="1" applyBorder="1" applyAlignment="1" applyProtection="1">
      <alignment horizontal="left" vertical="top" wrapText="1"/>
      <protection locked="0"/>
    </xf>
    <xf numFmtId="1" fontId="19" fillId="0" borderId="0" xfId="0" applyNumberFormat="1" applyFont="1" applyFill="1" applyBorder="1" applyAlignment="1" applyProtection="1">
      <alignment horizontal="right" vertical="top" wrapText="1"/>
      <protection hidden="1"/>
    </xf>
    <xf numFmtId="1" fontId="19" fillId="0" borderId="0" xfId="0" applyNumberFormat="1" applyFont="1" applyFill="1" applyBorder="1" applyAlignment="1" applyProtection="1">
      <alignment horizontal="center" vertical="top" wrapText="1"/>
      <protection hidden="1"/>
    </xf>
    <xf numFmtId="1" fontId="19" fillId="0" borderId="0" xfId="0" applyNumberFormat="1" applyFont="1" applyFill="1" applyBorder="1" applyAlignment="1" applyProtection="1">
      <alignment horizontal="left" vertical="top" wrapText="1"/>
      <protection hidden="1"/>
    </xf>
    <xf numFmtId="0" fontId="24" fillId="0" borderId="0" xfId="0" applyFont="1" applyFill="1" applyBorder="1" applyAlignment="1" applyProtection="1">
      <alignment horizontal="left" vertical="top" wrapText="1"/>
      <protection hidden="1"/>
    </xf>
    <xf numFmtId="1" fontId="22" fillId="0" borderId="0" xfId="0" applyNumberFormat="1" applyFont="1" applyFill="1" applyBorder="1" applyAlignment="1" applyProtection="1">
      <alignment horizontal="right" vertical="top"/>
      <protection hidden="1"/>
    </xf>
    <xf numFmtId="1" fontId="22" fillId="0" borderId="0" xfId="0" applyNumberFormat="1" applyFont="1" applyFill="1" applyBorder="1" applyAlignment="1" applyProtection="1">
      <alignment horizontal="center" vertical="top"/>
      <protection hidden="1"/>
    </xf>
    <xf numFmtId="0" fontId="22" fillId="0" borderId="0" xfId="0" applyNumberFormat="1" applyFont="1" applyFill="1" applyBorder="1" applyAlignment="1" applyProtection="1">
      <alignment horizontal="left" vertical="top" wrapText="1"/>
      <protection hidden="1"/>
    </xf>
    <xf numFmtId="0" fontId="25" fillId="0" borderId="2" xfId="0" applyFont="1" applyFill="1" applyBorder="1" applyAlignment="1" applyProtection="1">
      <alignment horizontal="left" vertical="top" wrapText="1"/>
      <protection hidden="1"/>
    </xf>
    <xf numFmtId="0" fontId="19" fillId="0" borderId="0" xfId="0" applyFont="1" applyFill="1" applyBorder="1" applyAlignment="1" applyProtection="1">
      <alignment horizontal="left" vertical="top" wrapText="1"/>
      <protection hidden="1"/>
    </xf>
    <xf numFmtId="0" fontId="5" fillId="0" borderId="0" xfId="0" applyFont="1" applyBorder="1" applyAlignment="1" applyProtection="1">
      <alignment wrapText="1"/>
      <protection locked="0"/>
    </xf>
    <xf numFmtId="0" fontId="20" fillId="0" borderId="0" xfId="0" applyFont="1" applyFill="1" applyBorder="1" applyAlignment="1" applyProtection="1">
      <alignment horizontal="center" vertical="top" wrapText="1"/>
      <protection locked="0"/>
    </xf>
    <xf numFmtId="4" fontId="14" fillId="0" borderId="0" xfId="0" applyNumberFormat="1" applyFont="1" applyFill="1" applyBorder="1" applyAlignment="1" applyProtection="1">
      <alignment horizontal="right" vertical="top" wrapText="1"/>
      <protection hidden="1"/>
    </xf>
    <xf numFmtId="166" fontId="2" fillId="0" borderId="0" xfId="0" applyNumberFormat="1" applyFont="1" applyFill="1" applyBorder="1" applyAlignment="1" applyProtection="1">
      <alignment horizontal="right" vertical="top" wrapText="1"/>
      <protection hidden="1"/>
    </xf>
    <xf numFmtId="0" fontId="27" fillId="0" borderId="2" xfId="0" applyFont="1" applyFill="1" applyBorder="1" applyAlignment="1" applyProtection="1">
      <alignment horizontal="left" vertical="top" wrapText="1"/>
      <protection hidden="1"/>
    </xf>
    <xf numFmtId="4" fontId="2" fillId="0" borderId="2" xfId="0" applyNumberFormat="1" applyFont="1" applyFill="1" applyBorder="1" applyAlignment="1" applyProtection="1">
      <alignment horizontal="right" vertical="top" wrapText="1"/>
      <protection hidden="1"/>
    </xf>
    <xf numFmtId="164" fontId="28" fillId="0" borderId="0" xfId="0" applyNumberFormat="1" applyFont="1" applyFill="1" applyBorder="1" applyAlignment="1" applyProtection="1">
      <alignment horizontal="right" vertical="top" wrapText="1"/>
      <protection locked="0"/>
    </xf>
    <xf numFmtId="0" fontId="23" fillId="0" borderId="0" xfId="1" applyFont="1" applyAlignment="1">
      <alignment vertical="top"/>
    </xf>
    <xf numFmtId="0" fontId="23" fillId="0" borderId="0" xfId="1" applyFont="1" applyAlignment="1">
      <alignment horizontal="left" vertical="top"/>
    </xf>
    <xf numFmtId="0" fontId="23" fillId="0" borderId="0" xfId="1" applyFont="1" applyAlignment="1">
      <alignment horizontal="right" vertical="top"/>
    </xf>
    <xf numFmtId="0" fontId="29" fillId="0" borderId="0" xfId="1"/>
    <xf numFmtId="0" fontId="23" fillId="0" borderId="0" xfId="1" applyFont="1" applyFill="1" applyAlignment="1">
      <alignment horizontal="left" vertical="top"/>
    </xf>
    <xf numFmtId="0" fontId="31" fillId="0" borderId="0" xfId="1" quotePrefix="1" applyFont="1" applyAlignment="1">
      <alignment vertical="top"/>
    </xf>
    <xf numFmtId="9" fontId="23" fillId="0" borderId="0" xfId="1" applyNumberFormat="1" applyFont="1" applyAlignment="1">
      <alignment horizontal="right" vertical="top"/>
    </xf>
    <xf numFmtId="49" fontId="23" fillId="0" borderId="0" xfId="1" applyNumberFormat="1" applyFont="1" applyFill="1" applyAlignment="1">
      <alignment horizontal="left" vertical="top" wrapText="1"/>
    </xf>
    <xf numFmtId="49" fontId="23" fillId="0" borderId="0" xfId="1" applyNumberFormat="1" applyFont="1" applyFill="1" applyAlignment="1">
      <alignment horizontal="left" vertical="top"/>
    </xf>
    <xf numFmtId="0" fontId="23" fillId="0" borderId="0" xfId="1" applyFont="1" applyFill="1" applyAlignment="1">
      <alignment horizontal="right" vertical="top"/>
    </xf>
    <xf numFmtId="0" fontId="23" fillId="0" borderId="0" xfId="1" applyFont="1" applyFill="1" applyAlignment="1">
      <alignment vertical="top"/>
    </xf>
    <xf numFmtId="0" fontId="23" fillId="0" borderId="0" xfId="1" applyNumberFormat="1" applyFont="1" applyFill="1" applyAlignment="1">
      <alignment horizontal="left" vertical="top"/>
    </xf>
    <xf numFmtId="0" fontId="23" fillId="0" borderId="0" xfId="1" applyFont="1" applyFill="1" applyAlignment="1">
      <alignment vertical="top" wrapText="1"/>
    </xf>
    <xf numFmtId="0" fontId="30" fillId="0" borderId="0" xfId="1" quotePrefix="1" applyNumberFormat="1" applyFont="1" applyFill="1" applyAlignment="1">
      <alignment vertical="top"/>
    </xf>
    <xf numFmtId="0" fontId="30" fillId="0" borderId="0" xfId="1" quotePrefix="1" applyNumberFormat="1" applyFont="1" applyFill="1" applyAlignment="1">
      <alignment horizontal="left" vertical="top"/>
    </xf>
    <xf numFmtId="0" fontId="23" fillId="0" borderId="0" xfId="1" quotePrefix="1" applyFont="1" applyFill="1" applyAlignment="1">
      <alignment vertical="top"/>
    </xf>
    <xf numFmtId="0" fontId="32" fillId="0" borderId="0" xfId="1" quotePrefix="1" applyFont="1" applyFill="1" applyAlignment="1">
      <alignment vertical="top" wrapText="1"/>
    </xf>
    <xf numFmtId="0" fontId="32" fillId="0" borderId="0" xfId="1" applyFont="1" applyFill="1" applyAlignment="1">
      <alignment vertical="top" wrapText="1"/>
    </xf>
    <xf numFmtId="0" fontId="33" fillId="0" borderId="0" xfId="1" applyFont="1" applyAlignment="1">
      <alignment horizontal="left" vertical="top" wrapText="1"/>
    </xf>
    <xf numFmtId="0" fontId="23" fillId="0" borderId="0" xfId="1" quotePrefix="1" applyFont="1" applyAlignment="1">
      <alignment vertical="top"/>
    </xf>
    <xf numFmtId="0" fontId="32" fillId="0" borderId="0" xfId="1" quotePrefix="1" applyFont="1" applyFill="1" applyAlignment="1">
      <alignment vertical="top"/>
    </xf>
    <xf numFmtId="0" fontId="29" fillId="0" borderId="0" xfId="1" applyFill="1"/>
    <xf numFmtId="0" fontId="23" fillId="0" borderId="0" xfId="1" applyFont="1" applyBorder="1" applyAlignment="1" applyProtection="1">
      <alignment vertical="top" wrapText="1"/>
    </xf>
    <xf numFmtId="0" fontId="34" fillId="0" borderId="0" xfId="1" applyFont="1" applyAlignment="1">
      <alignment vertical="top"/>
    </xf>
    <xf numFmtId="0" fontId="34" fillId="0" borderId="0" xfId="1" applyFont="1" applyFill="1" applyAlignment="1">
      <alignment vertical="top"/>
    </xf>
    <xf numFmtId="0" fontId="23" fillId="0" borderId="0" xfId="2" applyFont="1" applyFill="1" applyAlignment="1" applyProtection="1">
      <alignment horizontal="justify" vertical="top" wrapText="1" shrinkToFit="1"/>
    </xf>
    <xf numFmtId="0" fontId="23" fillId="0" borderId="0" xfId="1" applyFont="1" applyAlignment="1">
      <alignment horizontal="left" vertical="top" wrapText="1"/>
    </xf>
    <xf numFmtId="0" fontId="23" fillId="0" borderId="0" xfId="1" applyFont="1" applyFill="1" applyBorder="1" applyAlignment="1">
      <alignment vertical="top" wrapText="1"/>
    </xf>
    <xf numFmtId="0" fontId="34" fillId="0" borderId="0" xfId="3" quotePrefix="1" applyFont="1" applyFill="1" applyAlignment="1">
      <alignment vertical="top" wrapText="1"/>
    </xf>
    <xf numFmtId="0" fontId="34" fillId="0" borderId="0" xfId="4" quotePrefix="1" applyFont="1" applyAlignment="1">
      <alignment vertical="top" wrapText="1"/>
    </xf>
    <xf numFmtId="49" fontId="35" fillId="0" borderId="0" xfId="1" applyNumberFormat="1" applyFont="1" applyFill="1" applyAlignment="1">
      <alignment horizontal="left" vertical="top"/>
    </xf>
    <xf numFmtId="0" fontId="23" fillId="0" borderId="0" xfId="5" quotePrefix="1" applyFont="1" applyFill="1" applyAlignment="1">
      <alignment vertical="top" wrapText="1"/>
    </xf>
    <xf numFmtId="0" fontId="23" fillId="0" borderId="0" xfId="7" quotePrefix="1" applyFont="1" applyFill="1" applyAlignment="1">
      <alignment vertical="top" wrapText="1"/>
    </xf>
    <xf numFmtId="0" fontId="23" fillId="0" borderId="0" xfId="8" quotePrefix="1" applyFont="1" applyFill="1" applyAlignment="1">
      <alignment vertical="top" wrapText="1"/>
    </xf>
    <xf numFmtId="0" fontId="31" fillId="0" borderId="0" xfId="3" quotePrefix="1" applyFont="1" applyAlignment="1">
      <alignment vertical="top" wrapText="1"/>
    </xf>
    <xf numFmtId="0" fontId="31" fillId="0" borderId="0" xfId="4" quotePrefix="1" applyFont="1" applyAlignment="1">
      <alignment vertical="top" wrapText="1"/>
    </xf>
    <xf numFmtId="49" fontId="31" fillId="0" borderId="0" xfId="1" applyNumberFormat="1" applyFont="1" applyFill="1" applyAlignment="1">
      <alignment horizontal="left" vertical="top"/>
    </xf>
    <xf numFmtId="49" fontId="30" fillId="2" borderId="0" xfId="1" applyNumberFormat="1" applyFont="1" applyFill="1" applyAlignment="1">
      <alignment horizontal="left" vertical="top"/>
    </xf>
    <xf numFmtId="49" fontId="30" fillId="2" borderId="0" xfId="1" applyNumberFormat="1" applyFont="1" applyFill="1" applyAlignment="1">
      <alignment horizontal="right" vertical="top"/>
    </xf>
    <xf numFmtId="0" fontId="33" fillId="0" borderId="0" xfId="9" applyNumberFormat="1" applyFont="1" applyBorder="1" applyAlignment="1">
      <alignment horizontal="left" vertical="top" wrapText="1"/>
    </xf>
    <xf numFmtId="0" fontId="23" fillId="0" borderId="0" xfId="1" applyNumberFormat="1" applyFont="1" applyFill="1" applyAlignment="1">
      <alignment horizontal="center" vertical="top"/>
    </xf>
    <xf numFmtId="0" fontId="23" fillId="0" borderId="0" xfId="9" applyNumberFormat="1" applyFont="1" applyBorder="1" applyAlignment="1">
      <alignment horizontal="left" vertical="top" wrapText="1"/>
    </xf>
    <xf numFmtId="0" fontId="23" fillId="0" borderId="0" xfId="1" applyFont="1" applyFill="1"/>
    <xf numFmtId="0" fontId="23" fillId="0" borderId="0" xfId="9" applyNumberFormat="1" applyFont="1" applyFill="1" applyBorder="1" applyAlignment="1">
      <alignment horizontal="left" vertical="top" wrapText="1"/>
    </xf>
    <xf numFmtId="0" fontId="30" fillId="0" borderId="0" xfId="1" applyFont="1" applyFill="1" applyAlignment="1">
      <alignment vertical="top"/>
    </xf>
    <xf numFmtId="0" fontId="31" fillId="0" borderId="0" xfId="1" applyFont="1" applyFill="1" applyAlignment="1">
      <alignment horizontal="left" vertical="top"/>
    </xf>
    <xf numFmtId="0" fontId="23" fillId="0" borderId="0" xfId="5" quotePrefix="1" applyFill="1" applyAlignment="1">
      <alignment vertical="top" wrapText="1"/>
    </xf>
    <xf numFmtId="0" fontId="23" fillId="0" borderId="0" xfId="7" quotePrefix="1" applyFill="1" applyAlignment="1">
      <alignment vertical="top" wrapText="1"/>
    </xf>
    <xf numFmtId="0" fontId="23" fillId="0" borderId="0" xfId="8" quotePrefix="1" applyFill="1" applyAlignment="1">
      <alignment vertical="top" wrapText="1"/>
    </xf>
    <xf numFmtId="0" fontId="23" fillId="0" borderId="0" xfId="3" quotePrefix="1" applyFill="1" applyAlignment="1">
      <alignment vertical="top" wrapText="1"/>
    </xf>
    <xf numFmtId="0" fontId="23" fillId="0" borderId="0" xfId="1" quotePrefix="1" applyNumberFormat="1" applyFont="1" applyFill="1" applyAlignment="1">
      <alignment vertical="top" wrapText="1"/>
    </xf>
    <xf numFmtId="0" fontId="32" fillId="0" borderId="0" xfId="1" applyFont="1" applyFill="1" applyAlignment="1">
      <alignment horizontal="left" vertical="top" wrapText="1"/>
    </xf>
    <xf numFmtId="0" fontId="23" fillId="0" borderId="0" xfId="3" quotePrefix="1" applyFont="1" applyFill="1" applyAlignment="1">
      <alignment vertical="top" wrapText="1"/>
    </xf>
    <xf numFmtId="0" fontId="23" fillId="0" borderId="0" xfId="1" quotePrefix="1" applyFont="1" applyFill="1" applyAlignment="1">
      <alignment vertical="top" wrapText="1"/>
    </xf>
    <xf numFmtId="0" fontId="23" fillId="0" borderId="0" xfId="1" quotePrefix="1" applyFont="1" applyFill="1" applyAlignment="1">
      <alignment horizontal="left" vertical="top" wrapText="1"/>
    </xf>
    <xf numFmtId="0" fontId="33" fillId="0" borderId="0" xfId="1" quotePrefix="1" applyNumberFormat="1" applyFont="1" applyFill="1" applyAlignment="1">
      <alignment vertical="top" wrapText="1"/>
    </xf>
    <xf numFmtId="0" fontId="23" fillId="0" borderId="0" xfId="1" quotePrefix="1" applyNumberFormat="1" applyFont="1" applyFill="1" applyAlignment="1">
      <alignment vertical="top"/>
    </xf>
    <xf numFmtId="0" fontId="37" fillId="0" borderId="0" xfId="1" applyFont="1" applyFill="1" applyAlignment="1">
      <alignment vertical="top"/>
    </xf>
    <xf numFmtId="0" fontId="31" fillId="0" borderId="0" xfId="4" quotePrefix="1" applyFont="1" applyFill="1" applyAlignment="1">
      <alignment vertical="top" wrapText="1"/>
    </xf>
    <xf numFmtId="0" fontId="23" fillId="0" borderId="0" xfId="1" quotePrefix="1" applyNumberFormat="1" applyFont="1" applyFill="1" applyAlignment="1">
      <alignment horizontal="left" vertical="top"/>
    </xf>
    <xf numFmtId="0" fontId="29" fillId="0" borderId="0" xfId="1" applyFont="1" applyFill="1"/>
    <xf numFmtId="0" fontId="23" fillId="0" borderId="0" xfId="1" quotePrefix="1" applyNumberFormat="1" applyFont="1" applyAlignment="1">
      <alignment horizontal="left" vertical="top"/>
    </xf>
    <xf numFmtId="0" fontId="23" fillId="0" borderId="0" xfId="1" applyFont="1" applyFill="1" applyAlignment="1">
      <alignment horizontal="left" vertical="top" wrapText="1"/>
    </xf>
    <xf numFmtId="49" fontId="32" fillId="0" borderId="0" xfId="1" applyNumberFormat="1" applyFont="1" applyFill="1" applyAlignment="1">
      <alignment horizontal="left" vertical="top"/>
    </xf>
    <xf numFmtId="0" fontId="32" fillId="0" borderId="0" xfId="7" quotePrefix="1" applyFont="1" applyFill="1" applyAlignment="1">
      <alignment vertical="top" wrapText="1"/>
    </xf>
    <xf numFmtId="0" fontId="32" fillId="0" borderId="0" xfId="3" quotePrefix="1" applyFont="1" applyAlignment="1">
      <alignment vertical="top" wrapText="1"/>
    </xf>
    <xf numFmtId="0" fontId="32" fillId="0" borderId="0" xfId="1" quotePrefix="1" applyNumberFormat="1" applyFont="1" applyAlignment="1">
      <alignment horizontal="left" vertical="top"/>
    </xf>
    <xf numFmtId="0" fontId="31" fillId="0" borderId="0" xfId="1" applyFont="1" applyFill="1" applyAlignment="1">
      <alignment vertical="top"/>
    </xf>
    <xf numFmtId="0" fontId="23" fillId="0" borderId="0" xfId="1" applyFont="1" applyBorder="1" applyAlignment="1">
      <alignment vertical="top"/>
    </xf>
    <xf numFmtId="0" fontId="23" fillId="0" borderId="0" xfId="1" quotePrefix="1" applyFont="1" applyAlignment="1">
      <alignment horizontal="left" vertical="top" wrapText="1"/>
    </xf>
    <xf numFmtId="0" fontId="31" fillId="0" borderId="0" xfId="1" applyFont="1" applyAlignment="1">
      <alignment horizontal="left" vertical="top"/>
    </xf>
    <xf numFmtId="0" fontId="31" fillId="0" borderId="0" xfId="1" applyFont="1" applyAlignment="1">
      <alignment vertical="top"/>
    </xf>
    <xf numFmtId="0" fontId="23" fillId="0" borderId="0" xfId="1" applyFont="1" applyBorder="1" applyAlignment="1">
      <alignment horizontal="left" vertical="top" wrapText="1"/>
    </xf>
    <xf numFmtId="0" fontId="33" fillId="0" borderId="0" xfId="1" quotePrefix="1" applyNumberFormat="1" applyFont="1" applyAlignment="1">
      <alignment vertical="top"/>
    </xf>
    <xf numFmtId="0" fontId="32" fillId="0" borderId="0" xfId="1" applyFont="1" applyFill="1" applyAlignment="1">
      <alignment vertical="top"/>
    </xf>
    <xf numFmtId="0" fontId="31" fillId="0" borderId="0" xfId="1" quotePrefix="1" applyNumberFormat="1" applyFont="1" applyAlignment="1">
      <alignment horizontal="left" vertical="top" wrapText="1"/>
    </xf>
    <xf numFmtId="0" fontId="31" fillId="0" borderId="0" xfId="1" quotePrefix="1" applyNumberFormat="1" applyFont="1" applyAlignment="1">
      <alignment vertical="top" wrapText="1"/>
    </xf>
    <xf numFmtId="0" fontId="33" fillId="0" borderId="0" xfId="1" quotePrefix="1" applyNumberFormat="1" applyFont="1" applyFill="1" applyAlignment="1">
      <alignment vertical="top"/>
    </xf>
    <xf numFmtId="0" fontId="39" fillId="0" borderId="0" xfId="1" applyFont="1" applyAlignment="1">
      <alignment vertical="top"/>
    </xf>
    <xf numFmtId="0" fontId="39" fillId="0" borderId="0" xfId="10" applyFont="1" applyFill="1" applyBorder="1" applyAlignment="1">
      <alignment horizontal="justify" vertical="top" wrapText="1"/>
    </xf>
    <xf numFmtId="0" fontId="33" fillId="0" borderId="0" xfId="1" applyFont="1" applyAlignment="1">
      <alignment vertical="top"/>
    </xf>
    <xf numFmtId="0" fontId="23" fillId="0" borderId="0" xfId="10" applyFont="1" applyFill="1" applyBorder="1" applyAlignment="1">
      <alignment horizontal="justify" vertical="top" wrapText="1"/>
    </xf>
    <xf numFmtId="0" fontId="31" fillId="0" borderId="0" xfId="10" applyFont="1" applyFill="1" applyBorder="1" applyAlignment="1">
      <alignment horizontal="justify" vertical="top" wrapText="1"/>
    </xf>
    <xf numFmtId="0" fontId="23" fillId="0" borderId="0" xfId="1" applyFont="1" applyAlignment="1">
      <alignment vertical="top" wrapText="1"/>
    </xf>
    <xf numFmtId="49" fontId="30" fillId="0" borderId="0" xfId="1" applyNumberFormat="1" applyFont="1" applyFill="1" applyAlignment="1">
      <alignment horizontal="left" vertical="top"/>
    </xf>
    <xf numFmtId="0" fontId="23" fillId="0" borderId="0" xfId="7" applyFont="1" applyFill="1" applyBorder="1">
      <alignment vertical="top" wrapText="1"/>
    </xf>
    <xf numFmtId="0" fontId="23" fillId="0" borderId="0" xfId="7" applyFill="1" applyBorder="1">
      <alignment vertical="top" wrapText="1"/>
    </xf>
    <xf numFmtId="0" fontId="23" fillId="0" borderId="0" xfId="1" applyFont="1" applyFill="1" applyBorder="1" applyAlignment="1"/>
    <xf numFmtId="0" fontId="23" fillId="0" borderId="0" xfId="5" quotePrefix="1" applyAlignment="1">
      <alignment vertical="top" wrapText="1"/>
    </xf>
    <xf numFmtId="0" fontId="23" fillId="0" borderId="0" xfId="7" quotePrefix="1" applyAlignment="1">
      <alignment vertical="top" wrapText="1"/>
    </xf>
    <xf numFmtId="0" fontId="23" fillId="0" borderId="0" xfId="8" quotePrefix="1" applyAlignment="1">
      <alignment vertical="top" wrapText="1"/>
    </xf>
    <xf numFmtId="0" fontId="23" fillId="0" borderId="0" xfId="3" quotePrefix="1" applyAlignment="1">
      <alignment vertical="top" wrapText="1"/>
    </xf>
    <xf numFmtId="0" fontId="23" fillId="0" borderId="0" xfId="4" quotePrefix="1" applyAlignment="1">
      <alignment vertical="top" wrapText="1"/>
    </xf>
    <xf numFmtId="0" fontId="23" fillId="0" borderId="0" xfId="4" quotePrefix="1" applyFont="1" applyFill="1" applyAlignment="1">
      <alignment vertical="top" wrapText="1"/>
    </xf>
    <xf numFmtId="0" fontId="23" fillId="0" borderId="0" xfId="5" quotePrefix="1" applyFont="1" applyFill="1">
      <alignment vertical="top" wrapText="1"/>
    </xf>
    <xf numFmtId="0" fontId="23" fillId="0" borderId="0" xfId="7" quotePrefix="1" applyFont="1" applyFill="1">
      <alignment vertical="top" wrapText="1"/>
    </xf>
    <xf numFmtId="0" fontId="23" fillId="0" borderId="0" xfId="8" quotePrefix="1" applyFont="1" applyFill="1">
      <alignment vertical="top" wrapText="1"/>
    </xf>
    <xf numFmtId="0" fontId="23" fillId="0" borderId="0" xfId="3" quotePrefix="1" applyFont="1" applyFill="1">
      <alignment vertical="top" wrapText="1"/>
    </xf>
    <xf numFmtId="0" fontId="23" fillId="0" borderId="0" xfId="4" quotePrefix="1" applyFont="1" applyFill="1">
      <alignment vertical="top" wrapText="1"/>
    </xf>
    <xf numFmtId="0" fontId="23" fillId="0" borderId="0" xfId="11" applyFont="1" applyFill="1"/>
    <xf numFmtId="49" fontId="30" fillId="0" borderId="0" xfId="1" applyNumberFormat="1" applyFont="1" applyFill="1" applyAlignment="1">
      <alignment horizontal="right" vertical="top"/>
    </xf>
    <xf numFmtId="0" fontId="23" fillId="0" borderId="0" xfId="5" quotePrefix="1" applyFill="1">
      <alignment vertical="top" wrapText="1"/>
    </xf>
    <xf numFmtId="0" fontId="23" fillId="0" borderId="0" xfId="7" quotePrefix="1" applyFill="1">
      <alignment vertical="top" wrapText="1"/>
    </xf>
    <xf numFmtId="0" fontId="23" fillId="0" borderId="0" xfId="8" quotePrefix="1" applyFill="1">
      <alignment vertical="top" wrapText="1"/>
    </xf>
    <xf numFmtId="0" fontId="23" fillId="0" borderId="0" xfId="3" quotePrefix="1" applyFill="1">
      <alignment vertical="top" wrapText="1"/>
    </xf>
    <xf numFmtId="0" fontId="23" fillId="0" borderId="0" xfId="4" quotePrefix="1">
      <alignment vertical="top" wrapText="1"/>
    </xf>
    <xf numFmtId="0" fontId="23" fillId="0" borderId="0" xfId="4" quotePrefix="1" applyFill="1">
      <alignment vertical="top" wrapText="1"/>
    </xf>
    <xf numFmtId="0" fontId="23" fillId="0" borderId="0" xfId="1" applyFont="1" applyFill="1" applyBorder="1" applyAlignment="1">
      <alignment vertical="top"/>
    </xf>
    <xf numFmtId="0" fontId="31" fillId="0" borderId="0" xfId="4" quotePrefix="1" applyFont="1" applyFill="1" applyBorder="1" applyAlignment="1">
      <alignment vertical="top" wrapText="1"/>
    </xf>
    <xf numFmtId="0" fontId="42" fillId="0" borderId="0" xfId="1" applyFont="1" applyFill="1" applyAlignment="1">
      <alignment vertical="top"/>
    </xf>
    <xf numFmtId="0" fontId="43" fillId="0" borderId="0" xfId="1" applyFont="1" applyFill="1" applyAlignment="1">
      <alignment vertical="top"/>
    </xf>
    <xf numFmtId="0" fontId="42" fillId="0" borderId="0" xfId="1" quotePrefix="1" applyFont="1" applyFill="1" applyAlignment="1">
      <alignment vertical="top"/>
    </xf>
    <xf numFmtId="0" fontId="31" fillId="0" borderId="0" xfId="1" quotePrefix="1" applyNumberFormat="1" applyFont="1" applyFill="1" applyAlignment="1">
      <alignment horizontal="left" vertical="top"/>
    </xf>
    <xf numFmtId="0" fontId="31" fillId="0" borderId="0" xfId="1" quotePrefix="1" applyFont="1" applyFill="1" applyAlignment="1">
      <alignment vertical="top"/>
    </xf>
    <xf numFmtId="0" fontId="38" fillId="0" borderId="0" xfId="1" applyFont="1" applyFill="1" applyAlignment="1">
      <alignment vertical="top"/>
    </xf>
    <xf numFmtId="0" fontId="31" fillId="0" borderId="0" xfId="1" quotePrefix="1" applyNumberFormat="1" applyFont="1" applyFill="1" applyAlignment="1">
      <alignment vertical="top"/>
    </xf>
    <xf numFmtId="0" fontId="23" fillId="0" borderId="0" xfId="1" quotePrefix="1" applyNumberFormat="1" applyFont="1" applyFill="1" applyAlignment="1">
      <alignment horizontal="center" vertical="top"/>
    </xf>
    <xf numFmtId="0" fontId="23" fillId="0" borderId="0" xfId="12" applyFill="1">
      <alignment horizontal="left" vertical="top" wrapText="1"/>
    </xf>
    <xf numFmtId="0" fontId="31" fillId="0" borderId="0" xfId="1" quotePrefix="1" applyNumberFormat="1" applyFont="1" applyFill="1" applyAlignment="1">
      <alignment vertical="top" wrapText="1"/>
    </xf>
    <xf numFmtId="0" fontId="32" fillId="0" borderId="0" xfId="5" quotePrefix="1" applyFont="1" applyFill="1" applyAlignment="1">
      <alignment vertical="top" wrapText="1"/>
    </xf>
    <xf numFmtId="0" fontId="32" fillId="0" borderId="0" xfId="1" quotePrefix="1" applyNumberFormat="1" applyFont="1" applyFill="1" applyAlignment="1">
      <alignment vertical="top"/>
    </xf>
    <xf numFmtId="0" fontId="31" fillId="0" borderId="0" xfId="1" quotePrefix="1" applyNumberFormat="1" applyFont="1" applyAlignment="1">
      <alignment vertical="top"/>
    </xf>
    <xf numFmtId="0" fontId="23" fillId="2" borderId="0" xfId="1" applyFont="1" applyFill="1" applyAlignment="1">
      <alignment horizontal="left" vertical="top"/>
    </xf>
    <xf numFmtId="0" fontId="23" fillId="2" borderId="0" xfId="1" quotePrefix="1" applyNumberFormat="1" applyFont="1" applyFill="1" applyAlignment="1">
      <alignment vertical="top"/>
    </xf>
    <xf numFmtId="0" fontId="30" fillId="2" borderId="0" xfId="1" quotePrefix="1" applyNumberFormat="1" applyFont="1" applyFill="1" applyAlignment="1">
      <alignment vertical="top"/>
    </xf>
    <xf numFmtId="0" fontId="23" fillId="0" borderId="0" xfId="4" quotePrefix="1" applyFill="1" applyAlignment="1">
      <alignment vertical="top" wrapText="1"/>
    </xf>
    <xf numFmtId="0" fontId="23" fillId="0" borderId="0" xfId="7" quotePrefix="1" applyFont="1" applyAlignment="1">
      <alignment vertical="top" wrapText="1"/>
    </xf>
    <xf numFmtId="0" fontId="23" fillId="0" borderId="0" xfId="8" quotePrefix="1" applyFont="1" applyAlignment="1">
      <alignment vertical="top" wrapText="1"/>
    </xf>
    <xf numFmtId="0" fontId="23" fillId="0" borderId="0" xfId="3" quotePrefix="1" applyFont="1" applyAlignment="1">
      <alignment vertical="top" wrapText="1"/>
    </xf>
    <xf numFmtId="0" fontId="31" fillId="0" borderId="0" xfId="5" quotePrefix="1" applyFont="1" applyFill="1" applyAlignment="1">
      <alignment vertical="top" wrapText="1"/>
    </xf>
    <xf numFmtId="49" fontId="23" fillId="0" borderId="0" xfId="13" quotePrefix="1" applyNumberFormat="1" applyFont="1" applyFill="1" applyAlignment="1">
      <alignment vertical="top" wrapText="1"/>
    </xf>
    <xf numFmtId="0" fontId="23" fillId="0" borderId="0" xfId="1" quotePrefix="1" applyNumberFormat="1" applyFont="1" applyAlignment="1">
      <alignment vertical="top"/>
    </xf>
    <xf numFmtId="49" fontId="23" fillId="0" borderId="0" xfId="13" applyNumberFormat="1" applyFont="1" applyFill="1" applyAlignment="1">
      <alignment vertical="top" wrapText="1"/>
    </xf>
    <xf numFmtId="0" fontId="38" fillId="0" borderId="0" xfId="1" quotePrefix="1" applyNumberFormat="1" applyFont="1" applyAlignment="1">
      <alignment vertical="top"/>
    </xf>
    <xf numFmtId="49" fontId="38" fillId="0" borderId="0" xfId="1" applyNumberFormat="1" applyFont="1" applyFill="1" applyAlignment="1">
      <alignment horizontal="left" vertical="top"/>
    </xf>
    <xf numFmtId="0" fontId="23" fillId="0" borderId="0" xfId="1" quotePrefix="1" applyNumberFormat="1" applyFont="1" applyAlignment="1">
      <alignment vertical="top" wrapText="1"/>
    </xf>
    <xf numFmtId="0" fontId="23" fillId="0" borderId="0" xfId="1" quotePrefix="1" applyNumberFormat="1" applyFont="1" applyAlignment="1">
      <alignment horizontal="right" vertical="top"/>
    </xf>
    <xf numFmtId="0" fontId="32" fillId="0" borderId="0" xfId="8" quotePrefix="1" applyFont="1" applyFill="1" applyAlignment="1">
      <alignment vertical="top" wrapText="1"/>
    </xf>
    <xf numFmtId="0" fontId="32" fillId="0" borderId="0" xfId="3" quotePrefix="1" applyFont="1" applyFill="1" applyAlignment="1">
      <alignment vertical="top" wrapText="1"/>
    </xf>
    <xf numFmtId="49" fontId="32" fillId="0" borderId="0" xfId="1" applyNumberFormat="1" applyFont="1" applyFill="1" applyAlignment="1">
      <alignment horizontal="left" vertical="top" wrapText="1"/>
    </xf>
    <xf numFmtId="0" fontId="32" fillId="0" borderId="0" xfId="1" applyFont="1" applyAlignment="1">
      <alignment vertical="top"/>
    </xf>
    <xf numFmtId="0" fontId="32" fillId="0" borderId="0" xfId="8" quotePrefix="1" applyFont="1" applyAlignment="1">
      <alignment vertical="top" wrapText="1"/>
    </xf>
    <xf numFmtId="49" fontId="32" fillId="0" borderId="0" xfId="1" quotePrefix="1" applyNumberFormat="1" applyFont="1" applyFill="1" applyAlignment="1">
      <alignment horizontal="left" vertical="top"/>
    </xf>
    <xf numFmtId="49" fontId="23" fillId="0" borderId="0" xfId="1" quotePrefix="1" applyNumberFormat="1" applyFont="1" applyFill="1" applyAlignment="1">
      <alignment horizontal="left" vertical="top"/>
    </xf>
    <xf numFmtId="0" fontId="23" fillId="0" borderId="0" xfId="1" applyFont="1" applyAlignment="1">
      <alignment horizontal="center" vertical="top"/>
    </xf>
    <xf numFmtId="0" fontId="30" fillId="2" borderId="3" xfId="14" applyFont="1" applyFill="1" applyBorder="1" applyAlignment="1">
      <alignment horizontal="center" vertical="top" wrapText="1"/>
    </xf>
    <xf numFmtId="0" fontId="30" fillId="2" borderId="3" xfId="14" applyFont="1" applyFill="1" applyBorder="1" applyAlignment="1">
      <alignment horizontal="right" vertical="top" wrapText="1"/>
    </xf>
    <xf numFmtId="0" fontId="30" fillId="2" borderId="3" xfId="14" applyFont="1" applyFill="1" applyBorder="1" applyAlignment="1">
      <alignment horizontal="left" vertical="top" wrapText="1"/>
    </xf>
    <xf numFmtId="0" fontId="23" fillId="3" borderId="0" xfId="1" applyFont="1" applyFill="1" applyAlignment="1">
      <alignment horizontal="left" vertical="top"/>
    </xf>
    <xf numFmtId="0" fontId="23" fillId="3" borderId="0" xfId="1" applyFont="1" applyFill="1" applyAlignment="1">
      <alignment horizontal="right" vertical="top"/>
    </xf>
    <xf numFmtId="0" fontId="23" fillId="3" borderId="0" xfId="1" applyFont="1" applyFill="1" applyAlignment="1">
      <alignment vertical="top"/>
    </xf>
    <xf numFmtId="0" fontId="47" fillId="3" borderId="0" xfId="1" applyFont="1" applyFill="1" applyAlignment="1">
      <alignment horizontal="left" vertical="top"/>
    </xf>
    <xf numFmtId="0" fontId="47" fillId="3" borderId="0" xfId="1" applyFont="1" applyFill="1" applyAlignment="1">
      <alignment vertical="top"/>
    </xf>
    <xf numFmtId="0" fontId="30" fillId="3" borderId="0" xfId="1" applyFont="1" applyFill="1" applyAlignment="1">
      <alignment horizontal="left" vertical="top"/>
    </xf>
    <xf numFmtId="0" fontId="11" fillId="3" borderId="0" xfId="1" applyFont="1" applyFill="1" applyAlignment="1">
      <alignment horizontal="left" vertical="top"/>
    </xf>
    <xf numFmtId="0" fontId="23" fillId="3" borderId="0" xfId="1" applyFont="1" applyFill="1" applyAlignment="1">
      <alignment vertical="center"/>
    </xf>
    <xf numFmtId="0" fontId="11" fillId="0" borderId="0" xfId="1" applyFont="1" applyAlignment="1">
      <alignment vertical="top"/>
    </xf>
    <xf numFmtId="0" fontId="32" fillId="0" borderId="0" xfId="8" quotePrefix="1" applyFont="1" applyFill="1" applyAlignment="1" applyProtection="1">
      <alignment vertical="top" wrapText="1"/>
      <protection hidden="1"/>
    </xf>
    <xf numFmtId="0" fontId="23" fillId="0" borderId="0" xfId="2" applyFont="1" applyFill="1" applyAlignment="1" applyProtection="1">
      <alignment horizontal="justify" vertical="top" wrapText="1" shrinkToFit="1"/>
      <protection hidden="1"/>
    </xf>
    <xf numFmtId="0" fontId="34" fillId="0" borderId="0" xfId="3" quotePrefix="1" applyFont="1" applyFill="1" applyAlignment="1" applyProtection="1">
      <alignment vertical="top" wrapText="1"/>
      <protection hidden="1"/>
    </xf>
    <xf numFmtId="0" fontId="34" fillId="0" borderId="0" xfId="4" quotePrefix="1" applyFont="1" applyAlignment="1" applyProtection="1">
      <alignment vertical="top" wrapText="1"/>
      <protection hidden="1"/>
    </xf>
    <xf numFmtId="0" fontId="23" fillId="0" borderId="0" xfId="5" quotePrefix="1" applyFont="1" applyFill="1" applyAlignment="1" applyProtection="1">
      <alignment vertical="top" wrapText="1"/>
      <protection locked="0"/>
    </xf>
    <xf numFmtId="0" fontId="23" fillId="0" borderId="0" xfId="7" quotePrefix="1" applyFont="1" applyFill="1" applyAlignment="1" applyProtection="1">
      <alignment vertical="top" wrapText="1"/>
      <protection hidden="1"/>
    </xf>
    <xf numFmtId="0" fontId="23" fillId="0" borderId="0" xfId="8" quotePrefix="1" applyFont="1" applyFill="1" applyAlignment="1" applyProtection="1">
      <alignment vertical="top" wrapText="1"/>
      <protection hidden="1"/>
    </xf>
    <xf numFmtId="0" fontId="31" fillId="0" borderId="0" xfId="3" quotePrefix="1" applyFont="1" applyAlignment="1" applyProtection="1">
      <alignment vertical="top" wrapText="1"/>
      <protection hidden="1"/>
    </xf>
    <xf numFmtId="0" fontId="31" fillId="0" borderId="0" xfId="4" quotePrefix="1" applyFont="1" applyAlignment="1" applyProtection="1">
      <alignment vertical="top" wrapText="1"/>
      <protection hidden="1"/>
    </xf>
    <xf numFmtId="0" fontId="23" fillId="0" borderId="0" xfId="7" quotePrefix="1" applyFill="1" applyAlignment="1" applyProtection="1">
      <alignment vertical="top" wrapText="1"/>
      <protection hidden="1"/>
    </xf>
    <xf numFmtId="0" fontId="23" fillId="0" borderId="0" xfId="3" quotePrefix="1" applyFont="1" applyFill="1" applyAlignment="1" applyProtection="1">
      <alignment vertical="top" wrapText="1"/>
      <protection hidden="1"/>
    </xf>
    <xf numFmtId="0" fontId="23" fillId="0" borderId="0" xfId="7" applyFill="1" applyBorder="1" applyProtection="1">
      <alignment vertical="top" wrapText="1"/>
      <protection hidden="1"/>
    </xf>
    <xf numFmtId="0" fontId="23" fillId="0" borderId="0" xfId="7" applyFont="1" applyFill="1" applyBorder="1" applyProtection="1">
      <alignment vertical="top" wrapText="1"/>
      <protection hidden="1"/>
    </xf>
    <xf numFmtId="0" fontId="23" fillId="0" borderId="0" xfId="3" quotePrefix="1" applyFont="1" applyFill="1" applyAlignment="1" applyProtection="1">
      <alignment vertical="top" wrapText="1"/>
      <protection locked="0"/>
    </xf>
    <xf numFmtId="0" fontId="23" fillId="0" borderId="0" xfId="5" quotePrefix="1" applyAlignment="1" applyProtection="1">
      <alignment vertical="top" wrapText="1"/>
      <protection locked="0"/>
    </xf>
    <xf numFmtId="0" fontId="23" fillId="0" borderId="0" xfId="7" quotePrefix="1" applyAlignment="1" applyProtection="1">
      <alignment vertical="top" wrapText="1"/>
      <protection hidden="1"/>
    </xf>
    <xf numFmtId="0" fontId="23" fillId="0" borderId="0" xfId="8" quotePrefix="1" applyAlignment="1" applyProtection="1">
      <alignment vertical="top" wrapText="1"/>
      <protection hidden="1"/>
    </xf>
    <xf numFmtId="0" fontId="23" fillId="0" borderId="0" xfId="3" quotePrefix="1" applyAlignment="1" applyProtection="1">
      <alignment vertical="top" wrapText="1"/>
      <protection hidden="1"/>
    </xf>
    <xf numFmtId="0" fontId="23" fillId="0" borderId="0" xfId="4" quotePrefix="1" applyAlignment="1" applyProtection="1">
      <alignment vertical="top" wrapText="1"/>
      <protection hidden="1"/>
    </xf>
    <xf numFmtId="0" fontId="23" fillId="0" borderId="0" xfId="4" quotePrefix="1" applyFont="1" applyFill="1" applyAlignment="1" applyProtection="1">
      <alignment vertical="top" wrapText="1"/>
      <protection hidden="1"/>
    </xf>
    <xf numFmtId="0" fontId="23" fillId="0" borderId="0" xfId="5" quotePrefix="1" applyFont="1" applyFill="1" applyProtection="1">
      <alignment vertical="top" wrapText="1"/>
      <protection locked="0"/>
    </xf>
    <xf numFmtId="0" fontId="23" fillId="0" borderId="0" xfId="7" quotePrefix="1" applyFont="1" applyFill="1" applyProtection="1">
      <alignment vertical="top" wrapText="1"/>
      <protection hidden="1"/>
    </xf>
    <xf numFmtId="0" fontId="23" fillId="0" borderId="0" xfId="8" quotePrefix="1" applyFont="1" applyFill="1" applyProtection="1">
      <alignment vertical="top" wrapText="1"/>
      <protection hidden="1"/>
    </xf>
    <xf numFmtId="0" fontId="23" fillId="0" borderId="0" xfId="3" quotePrefix="1" applyFont="1" applyFill="1" applyProtection="1">
      <alignment vertical="top" wrapText="1"/>
      <protection hidden="1"/>
    </xf>
    <xf numFmtId="0" fontId="23" fillId="0" borderId="0" xfId="4" quotePrefix="1" applyFont="1" applyFill="1" applyProtection="1">
      <alignment vertical="top" wrapText="1"/>
      <protection hidden="1"/>
    </xf>
    <xf numFmtId="0" fontId="23" fillId="0" borderId="0" xfId="11" applyFont="1" applyFill="1" applyProtection="1">
      <protection hidden="1"/>
    </xf>
    <xf numFmtId="0" fontId="23" fillId="0" borderId="0" xfId="5" quotePrefix="1" applyProtection="1">
      <alignment vertical="top" wrapText="1"/>
      <protection locked="0"/>
    </xf>
    <xf numFmtId="0" fontId="23" fillId="0" borderId="0" xfId="7" quotePrefix="1" applyProtection="1">
      <alignment vertical="top" wrapText="1"/>
      <protection hidden="1"/>
    </xf>
    <xf numFmtId="0" fontId="23" fillId="0" borderId="0" xfId="8" quotePrefix="1" applyProtection="1">
      <alignment vertical="top" wrapText="1"/>
      <protection hidden="1"/>
    </xf>
    <xf numFmtId="0" fontId="23" fillId="0" borderId="0" xfId="3" quotePrefix="1" applyProtection="1">
      <alignment vertical="top" wrapText="1"/>
      <protection hidden="1"/>
    </xf>
    <xf numFmtId="0" fontId="23" fillId="0" borderId="0" xfId="4" quotePrefix="1" applyProtection="1">
      <alignment vertical="top" wrapText="1"/>
      <protection hidden="1"/>
    </xf>
    <xf numFmtId="0" fontId="23" fillId="0" borderId="0" xfId="5" quotePrefix="1" applyFill="1" applyAlignment="1" applyProtection="1">
      <alignment vertical="top" wrapText="1"/>
      <protection locked="0"/>
    </xf>
    <xf numFmtId="0" fontId="23" fillId="0" borderId="0" xfId="8" quotePrefix="1" applyFill="1" applyAlignment="1" applyProtection="1">
      <alignment vertical="top" wrapText="1"/>
      <protection hidden="1"/>
    </xf>
    <xf numFmtId="0" fontId="23" fillId="0" borderId="0" xfId="3" quotePrefix="1" applyFill="1" applyAlignment="1" applyProtection="1">
      <alignment vertical="top" wrapText="1"/>
      <protection hidden="1"/>
    </xf>
    <xf numFmtId="0" fontId="23" fillId="0" borderId="0" xfId="4" quotePrefix="1" applyFill="1" applyAlignment="1" applyProtection="1">
      <alignment vertical="top" wrapText="1"/>
      <protection hidden="1"/>
    </xf>
    <xf numFmtId="0" fontId="30" fillId="0" borderId="0" xfId="4" quotePrefix="1" applyFont="1" applyFill="1" applyAlignment="1" applyProtection="1">
      <alignment vertical="top" wrapText="1"/>
      <protection hidden="1"/>
    </xf>
    <xf numFmtId="0" fontId="23" fillId="0" borderId="0" xfId="8" quotePrefix="1" applyFill="1" applyProtection="1">
      <alignment vertical="top" wrapText="1"/>
      <protection hidden="1"/>
    </xf>
    <xf numFmtId="0" fontId="23" fillId="0" borderId="0" xfId="12" applyProtection="1">
      <alignment horizontal="left" vertical="top" wrapText="1"/>
      <protection hidden="1"/>
    </xf>
    <xf numFmtId="0" fontId="23" fillId="0" borderId="0" xfId="5" quotePrefix="1" applyFill="1" applyProtection="1">
      <alignment vertical="top" wrapText="1"/>
      <protection locked="0"/>
    </xf>
    <xf numFmtId="0" fontId="23" fillId="0" borderId="0" xfId="7" quotePrefix="1" applyFill="1" applyProtection="1">
      <alignment vertical="top" wrapText="1"/>
      <protection hidden="1"/>
    </xf>
    <xf numFmtId="0" fontId="23" fillId="0" borderId="0" xfId="3" quotePrefix="1" applyFill="1" applyProtection="1">
      <alignment vertical="top" wrapText="1"/>
      <protection hidden="1"/>
    </xf>
    <xf numFmtId="0" fontId="23" fillId="0" borderId="0" xfId="4" quotePrefix="1" applyFill="1" applyProtection="1">
      <alignment vertical="top" wrapText="1"/>
      <protection hidden="1"/>
    </xf>
    <xf numFmtId="0" fontId="23" fillId="0" borderId="0" xfId="5" applyFill="1" applyAlignment="1" applyProtection="1">
      <alignment vertical="top" wrapText="1"/>
      <protection locked="0"/>
    </xf>
    <xf numFmtId="0" fontId="23" fillId="0" borderId="0" xfId="7" applyFill="1" applyAlignment="1" applyProtection="1">
      <alignment vertical="top" wrapText="1"/>
      <protection hidden="1"/>
    </xf>
    <xf numFmtId="0" fontId="23" fillId="0" borderId="0" xfId="5" quotePrefix="1" applyFont="1" applyAlignment="1" applyProtection="1">
      <alignment vertical="top" wrapText="1"/>
      <protection locked="0"/>
    </xf>
    <xf numFmtId="0" fontId="23" fillId="0" borderId="0" xfId="7" quotePrefix="1" applyFont="1" applyAlignment="1" applyProtection="1">
      <alignment vertical="top" wrapText="1"/>
      <protection hidden="1"/>
    </xf>
    <xf numFmtId="0" fontId="23" fillId="0" borderId="0" xfId="8" quotePrefix="1" applyFont="1" applyAlignment="1" applyProtection="1">
      <alignment vertical="top" wrapText="1"/>
      <protection hidden="1"/>
    </xf>
    <xf numFmtId="0" fontId="23" fillId="0" borderId="0" xfId="3" quotePrefix="1" applyFont="1" applyAlignment="1" applyProtection="1">
      <alignment vertical="top" wrapText="1"/>
      <protection hidden="1"/>
    </xf>
    <xf numFmtId="49" fontId="23" fillId="0" borderId="0" xfId="13" applyNumberFormat="1" applyFont="1" applyFill="1" applyAlignment="1" applyProtection="1">
      <alignment vertical="top" wrapText="1"/>
      <protection hidden="1"/>
    </xf>
    <xf numFmtId="49" fontId="23" fillId="0" borderId="0" xfId="13" quotePrefix="1" applyNumberFormat="1" applyFont="1" applyFill="1" applyAlignment="1" applyProtection="1">
      <alignment vertical="top" wrapText="1"/>
      <protection hidden="1"/>
    </xf>
    <xf numFmtId="0" fontId="23" fillId="0" borderId="0" xfId="0" applyFont="1" applyAlignment="1">
      <alignment horizontal="left" vertical="top"/>
    </xf>
    <xf numFmtId="0" fontId="23" fillId="0" borderId="0" xfId="0" quotePrefix="1" applyNumberFormat="1" applyFont="1" applyAlignment="1">
      <alignment vertical="top"/>
    </xf>
    <xf numFmtId="0" fontId="23" fillId="0" borderId="0" xfId="0" quotePrefix="1" applyNumberFormat="1" applyFont="1" applyAlignment="1">
      <alignment horizontal="right" vertical="top"/>
    </xf>
    <xf numFmtId="0" fontId="23" fillId="0" borderId="0" xfId="0" applyFont="1" applyAlignment="1">
      <alignment vertical="top"/>
    </xf>
    <xf numFmtId="49" fontId="30" fillId="2" borderId="0" xfId="0" applyNumberFormat="1" applyFont="1" applyFill="1" applyAlignment="1">
      <alignment vertical="top"/>
    </xf>
    <xf numFmtId="0" fontId="23" fillId="0" borderId="0" xfId="0" applyFont="1" applyAlignment="1">
      <alignment horizontal="right" vertical="top"/>
    </xf>
    <xf numFmtId="167" fontId="30" fillId="0" borderId="0" xfId="0" applyNumberFormat="1" applyFont="1" applyFill="1" applyAlignment="1">
      <alignment horizontal="right" vertical="top"/>
    </xf>
    <xf numFmtId="167" fontId="23" fillId="0" borderId="0" xfId="0" applyNumberFormat="1" applyFont="1" applyFill="1" applyAlignment="1">
      <alignment vertical="top"/>
    </xf>
    <xf numFmtId="49" fontId="30" fillId="0" borderId="0" xfId="0" applyNumberFormat="1" applyFont="1" applyFill="1" applyAlignment="1">
      <alignment horizontal="left" vertical="top"/>
    </xf>
    <xf numFmtId="49" fontId="30" fillId="0" borderId="0" xfId="0" applyNumberFormat="1" applyFont="1" applyFill="1" applyAlignment="1">
      <alignment vertical="top"/>
    </xf>
    <xf numFmtId="0" fontId="30" fillId="0" borderId="0" xfId="0" quotePrefix="1" applyNumberFormat="1" applyFont="1" applyFill="1" applyAlignment="1">
      <alignment vertical="top"/>
    </xf>
    <xf numFmtId="4" fontId="23" fillId="0" borderId="0" xfId="0" applyNumberFormat="1" applyFont="1" applyAlignment="1">
      <alignment horizontal="right" vertical="top"/>
    </xf>
    <xf numFmtId="4" fontId="30" fillId="2" borderId="3" xfId="14" applyNumberFormat="1" applyFont="1" applyFill="1" applyBorder="1" applyAlignment="1">
      <alignment horizontal="right" vertical="top" wrapText="1"/>
    </xf>
    <xf numFmtId="4" fontId="23" fillId="0" borderId="0" xfId="1" applyNumberFormat="1" applyFont="1" applyAlignment="1">
      <alignment horizontal="right" vertical="top"/>
    </xf>
    <xf numFmtId="4" fontId="23" fillId="0" borderId="0" xfId="0" applyNumberFormat="1" applyFont="1" applyFill="1" applyAlignment="1">
      <alignment horizontal="right" vertical="top"/>
    </xf>
    <xf numFmtId="4" fontId="23" fillId="2" borderId="0" xfId="1" applyNumberFormat="1" applyFont="1" applyFill="1" applyAlignment="1">
      <alignment horizontal="right" vertical="top"/>
    </xf>
    <xf numFmtId="4" fontId="23" fillId="0" borderId="0" xfId="1" applyNumberFormat="1" applyFont="1" applyFill="1" applyAlignment="1">
      <alignment horizontal="right" vertical="top"/>
    </xf>
    <xf numFmtId="4" fontId="23" fillId="0" borderId="0" xfId="8" quotePrefix="1" applyNumberFormat="1" applyFont="1" applyFill="1" applyAlignment="1">
      <alignment horizontal="right" vertical="top" wrapText="1"/>
    </xf>
    <xf numFmtId="4" fontId="31" fillId="0" borderId="0" xfId="1" applyNumberFormat="1" applyFont="1" applyFill="1" applyAlignment="1">
      <alignment horizontal="right" vertical="top" wrapText="1"/>
    </xf>
    <xf numFmtId="4" fontId="23" fillId="2" borderId="0" xfId="0" applyNumberFormat="1" applyFont="1" applyFill="1" applyAlignment="1">
      <alignment horizontal="right" vertical="top"/>
    </xf>
    <xf numFmtId="4" fontId="23" fillId="0" borderId="0" xfId="1" quotePrefix="1" applyNumberFormat="1" applyFont="1" applyFill="1" applyAlignment="1">
      <alignment horizontal="right" vertical="top"/>
    </xf>
    <xf numFmtId="4" fontId="23" fillId="0" borderId="0" xfId="7" quotePrefix="1" applyNumberFormat="1" applyFont="1" applyFill="1" applyAlignment="1">
      <alignment horizontal="right" vertical="top" wrapText="1"/>
    </xf>
    <xf numFmtId="4" fontId="29" fillId="0" borderId="0" xfId="1" applyNumberFormat="1" applyFont="1" applyFill="1" applyAlignment="1">
      <alignment horizontal="right" vertical="top"/>
    </xf>
    <xf numFmtId="4" fontId="31" fillId="0" borderId="0" xfId="1" applyNumberFormat="1" applyFont="1" applyFill="1" applyAlignment="1">
      <alignment horizontal="right" vertical="top"/>
    </xf>
    <xf numFmtId="4" fontId="32" fillId="0" borderId="0" xfId="1" applyNumberFormat="1" applyFont="1" applyFill="1" applyAlignment="1">
      <alignment horizontal="right" vertical="top"/>
    </xf>
    <xf numFmtId="4" fontId="29" fillId="0" borderId="0" xfId="1" applyNumberFormat="1" applyFont="1" applyAlignment="1">
      <alignment horizontal="right"/>
    </xf>
    <xf numFmtId="4" fontId="23" fillId="0" borderId="0" xfId="1" applyNumberFormat="1" applyFont="1" applyFill="1" applyBorder="1" applyAlignment="1">
      <alignment horizontal="right" vertical="top"/>
    </xf>
    <xf numFmtId="4" fontId="29" fillId="0" borderId="0" xfId="1" applyNumberFormat="1" applyFont="1" applyFill="1" applyBorder="1" applyAlignment="1">
      <alignment horizontal="right" vertical="top"/>
    </xf>
    <xf numFmtId="4" fontId="31" fillId="0" borderId="0" xfId="1" applyNumberFormat="1" applyFont="1" applyAlignment="1">
      <alignment horizontal="right" vertical="top"/>
    </xf>
    <xf numFmtId="49" fontId="30" fillId="2" borderId="0" xfId="0" applyNumberFormat="1" applyFont="1" applyFill="1" applyAlignment="1" applyProtection="1">
      <alignment horizontal="left" vertical="top"/>
      <protection hidden="1"/>
    </xf>
    <xf numFmtId="0" fontId="30" fillId="2" borderId="0" xfId="0" quotePrefix="1" applyNumberFormat="1" applyFont="1" applyFill="1" applyAlignment="1" applyProtection="1">
      <alignment vertical="top"/>
      <protection hidden="1"/>
    </xf>
    <xf numFmtId="0" fontId="23" fillId="2" borderId="0" xfId="0" quotePrefix="1" applyNumberFormat="1" applyFont="1" applyFill="1" applyAlignment="1" applyProtection="1">
      <alignment vertical="top"/>
      <protection hidden="1"/>
    </xf>
    <xf numFmtId="0" fontId="23" fillId="2" borderId="0" xfId="0" applyFont="1" applyFill="1" applyAlignment="1" applyProtection="1">
      <alignment horizontal="left" vertical="top"/>
      <protection locked="0"/>
    </xf>
    <xf numFmtId="49" fontId="38" fillId="0" borderId="0" xfId="0" applyNumberFormat="1" applyFont="1" applyFill="1" applyAlignment="1" applyProtection="1">
      <alignment horizontal="left" vertical="top"/>
      <protection hidden="1"/>
    </xf>
    <xf numFmtId="0" fontId="38" fillId="0" borderId="0" xfId="0" quotePrefix="1" applyNumberFormat="1" applyFont="1" applyAlignment="1" applyProtection="1">
      <alignment vertical="top"/>
      <protection hidden="1"/>
    </xf>
    <xf numFmtId="0" fontId="31" fillId="0" borderId="0" xfId="0" quotePrefix="1" applyNumberFormat="1" applyFont="1" applyAlignment="1" applyProtection="1">
      <alignment vertical="top"/>
      <protection hidden="1"/>
    </xf>
    <xf numFmtId="0" fontId="31" fillId="0" borderId="0" xfId="0" applyFont="1" applyAlignment="1" applyProtection="1">
      <alignment horizontal="left" vertical="top"/>
      <protection locked="0"/>
    </xf>
    <xf numFmtId="49" fontId="23" fillId="0" borderId="0" xfId="0" applyNumberFormat="1" applyFont="1" applyFill="1" applyAlignment="1" applyProtection="1">
      <alignment horizontal="left" vertical="top"/>
      <protection hidden="1"/>
    </xf>
    <xf numFmtId="0" fontId="23" fillId="0" borderId="0" xfId="0" quotePrefix="1" applyNumberFormat="1" applyFont="1" applyFill="1" applyAlignment="1" applyProtection="1">
      <alignment vertical="top" wrapText="1"/>
      <protection hidden="1"/>
    </xf>
    <xf numFmtId="0" fontId="23" fillId="0" borderId="0" xfId="0" quotePrefix="1" applyNumberFormat="1" applyFont="1" applyFill="1" applyAlignment="1" applyProtection="1">
      <alignment vertical="top"/>
      <protection hidden="1"/>
    </xf>
    <xf numFmtId="0" fontId="23" fillId="0" borderId="0" xfId="0" applyFont="1" applyFill="1" applyAlignment="1" applyProtection="1">
      <alignment vertical="top"/>
      <protection hidden="1"/>
    </xf>
    <xf numFmtId="0" fontId="23" fillId="0" borderId="0" xfId="0" applyFont="1" applyFill="1" applyAlignment="1" applyProtection="1">
      <alignment horizontal="left" vertical="top"/>
      <protection locked="0"/>
    </xf>
    <xf numFmtId="0" fontId="23" fillId="0" borderId="0" xfId="0" quotePrefix="1" applyNumberFormat="1" applyFont="1" applyFill="1" applyAlignment="1" applyProtection="1">
      <alignment horizontal="left" vertical="top"/>
      <protection locked="0"/>
    </xf>
    <xf numFmtId="0" fontId="23" fillId="0" borderId="0" xfId="0" applyFont="1" applyFill="1" applyAlignment="1" applyProtection="1">
      <alignment vertical="top"/>
      <protection locked="0"/>
    </xf>
    <xf numFmtId="0" fontId="23" fillId="0" borderId="0" xfId="0" quotePrefix="1" applyNumberFormat="1" applyFont="1" applyFill="1" applyAlignment="1" applyProtection="1">
      <alignment vertical="top"/>
      <protection locked="0"/>
    </xf>
    <xf numFmtId="0" fontId="23" fillId="0" borderId="0" xfId="0" quotePrefix="1" applyFont="1" applyFill="1" applyAlignment="1" applyProtection="1">
      <alignment vertical="top"/>
      <protection hidden="1"/>
    </xf>
    <xf numFmtId="0" fontId="23" fillId="0" borderId="0" xfId="0" quotePrefix="1" applyNumberFormat="1" applyFont="1" applyAlignment="1" applyProtection="1">
      <alignment vertical="top"/>
      <protection hidden="1"/>
    </xf>
    <xf numFmtId="0" fontId="23" fillId="0" borderId="0" xfId="0" applyFont="1" applyAlignment="1" applyProtection="1">
      <alignment vertical="top"/>
      <protection hidden="1"/>
    </xf>
    <xf numFmtId="0" fontId="23" fillId="0" borderId="0" xfId="0" applyFont="1" applyAlignment="1" applyProtection="1">
      <alignment horizontal="left" vertical="top"/>
      <protection locked="0"/>
    </xf>
    <xf numFmtId="49" fontId="30" fillId="2" borderId="0" xfId="0" applyNumberFormat="1" applyFont="1" applyFill="1" applyAlignment="1" applyProtection="1">
      <alignment horizontal="left" vertical="top"/>
      <protection locked="0"/>
    </xf>
    <xf numFmtId="49" fontId="30" fillId="0" borderId="0" xfId="0" applyNumberFormat="1" applyFont="1" applyFill="1" applyAlignment="1" applyProtection="1">
      <alignment horizontal="left" vertical="top"/>
      <protection hidden="1"/>
    </xf>
    <xf numFmtId="49" fontId="30" fillId="0" borderId="0" xfId="0" applyNumberFormat="1" applyFont="1" applyFill="1" applyAlignment="1" applyProtection="1">
      <alignment horizontal="left" vertical="top"/>
      <protection locked="0"/>
    </xf>
    <xf numFmtId="49" fontId="23" fillId="0" borderId="0" xfId="0" applyNumberFormat="1" applyFont="1" applyFill="1" applyAlignment="1" applyProtection="1">
      <alignment horizontal="left" vertical="top" wrapText="1"/>
      <protection hidden="1"/>
    </xf>
    <xf numFmtId="49" fontId="23" fillId="0" borderId="0" xfId="0" applyNumberFormat="1" applyFont="1" applyFill="1" applyAlignment="1" applyProtection="1">
      <alignment horizontal="left" vertical="top"/>
      <protection locked="0"/>
    </xf>
    <xf numFmtId="49" fontId="31" fillId="0" borderId="0" xfId="0" applyNumberFormat="1" applyFont="1" applyFill="1" applyAlignment="1" applyProtection="1">
      <alignment horizontal="left" vertical="top"/>
      <protection hidden="1"/>
    </xf>
    <xf numFmtId="0" fontId="23" fillId="0" borderId="0" xfId="0" quotePrefix="1" applyFont="1" applyFill="1" applyAlignment="1" applyProtection="1">
      <alignment horizontal="left" vertical="top" wrapText="1"/>
      <protection hidden="1"/>
    </xf>
    <xf numFmtId="0" fontId="23" fillId="0" borderId="0" xfId="0" applyFont="1" applyFill="1" applyAlignment="1" applyProtection="1">
      <alignment horizontal="left" vertical="top"/>
      <protection hidden="1"/>
    </xf>
    <xf numFmtId="0" fontId="30" fillId="0" borderId="0" xfId="0" quotePrefix="1" applyNumberFormat="1" applyFont="1" applyAlignment="1" applyProtection="1">
      <alignment vertical="top"/>
      <protection hidden="1"/>
    </xf>
    <xf numFmtId="0" fontId="23" fillId="0" borderId="0" xfId="0" applyFont="1" applyFill="1" applyAlignment="1" applyProtection="1">
      <alignment horizontal="left" vertical="top" wrapText="1"/>
      <protection hidden="1"/>
    </xf>
    <xf numFmtId="0" fontId="31" fillId="0" borderId="0" xfId="0" quotePrefix="1" applyNumberFormat="1" applyFont="1" applyFill="1" applyAlignment="1" applyProtection="1">
      <alignment vertical="top"/>
      <protection hidden="1"/>
    </xf>
    <xf numFmtId="0" fontId="23" fillId="0" borderId="0" xfId="0" quotePrefix="1" applyNumberFormat="1" applyFont="1" applyFill="1" applyAlignment="1" applyProtection="1">
      <alignment horizontal="center" vertical="top"/>
      <protection hidden="1"/>
    </xf>
    <xf numFmtId="0" fontId="31" fillId="0" borderId="0" xfId="0" applyFont="1" applyFill="1" applyAlignment="1" applyProtection="1">
      <alignment horizontal="left" vertical="top"/>
      <protection hidden="1"/>
    </xf>
    <xf numFmtId="0" fontId="23" fillId="0" borderId="0" xfId="0" applyFont="1" applyAlignment="1" applyProtection="1">
      <alignment vertical="top"/>
      <protection locked="0"/>
    </xf>
    <xf numFmtId="0" fontId="23" fillId="0" borderId="0" xfId="0" applyFont="1" applyAlignment="1" applyProtection="1">
      <alignment vertical="top" wrapText="1"/>
      <protection hidden="1"/>
    </xf>
    <xf numFmtId="0" fontId="23" fillId="0" borderId="0" xfId="0" applyFont="1" applyAlignment="1" applyProtection="1">
      <alignment horizontal="left" vertical="top" wrapText="1"/>
      <protection locked="0"/>
    </xf>
    <xf numFmtId="0" fontId="23" fillId="0" borderId="0" xfId="0" applyFont="1" applyFill="1" applyProtection="1">
      <protection hidden="1"/>
    </xf>
    <xf numFmtId="0" fontId="23" fillId="0" borderId="0" xfId="0" applyFont="1" applyFill="1" applyProtection="1">
      <protection locked="0"/>
    </xf>
    <xf numFmtId="0" fontId="23" fillId="0" borderId="0" xfId="0" applyNumberFormat="1" applyFont="1" applyFill="1" applyAlignment="1" applyProtection="1">
      <alignment horizontal="left" vertical="top"/>
      <protection hidden="1"/>
    </xf>
    <xf numFmtId="0" fontId="30" fillId="0" borderId="0" xfId="0" applyFont="1" applyFill="1" applyAlignment="1" applyProtection="1">
      <alignment vertical="top"/>
      <protection hidden="1"/>
    </xf>
    <xf numFmtId="0" fontId="23" fillId="0" borderId="0" xfId="0" quotePrefix="1" applyFont="1" applyAlignment="1" applyProtection="1">
      <alignment vertical="top"/>
      <protection hidden="1"/>
    </xf>
    <xf numFmtId="49" fontId="31" fillId="0" borderId="0" xfId="0" applyNumberFormat="1" applyFont="1" applyAlignment="1" applyProtection="1">
      <alignment horizontal="left" vertical="top"/>
      <protection hidden="1"/>
    </xf>
    <xf numFmtId="0" fontId="23" fillId="0" borderId="0" xfId="0" applyFont="1" applyFill="1" applyBorder="1" applyAlignment="1" applyProtection="1">
      <alignment vertical="top" wrapText="1"/>
      <protection hidden="1"/>
    </xf>
    <xf numFmtId="0" fontId="23" fillId="0" borderId="0" xfId="0" quotePrefix="1" applyFont="1" applyAlignment="1" applyProtection="1">
      <alignment vertical="top"/>
      <protection locked="0"/>
    </xf>
    <xf numFmtId="0" fontId="34" fillId="0" borderId="0" xfId="0" applyFont="1" applyAlignment="1" applyProtection="1">
      <alignment vertical="top"/>
      <protection hidden="1"/>
    </xf>
    <xf numFmtId="0" fontId="23" fillId="0" borderId="0" xfId="0" applyFont="1" applyAlignment="1" applyProtection="1">
      <alignment horizontal="left" vertical="top" wrapText="1"/>
      <protection hidden="1"/>
    </xf>
    <xf numFmtId="49" fontId="35" fillId="0" borderId="0" xfId="0" applyNumberFormat="1" applyFont="1" applyFill="1" applyAlignment="1" applyProtection="1">
      <alignment horizontal="left" vertical="top"/>
      <protection hidden="1"/>
    </xf>
    <xf numFmtId="49" fontId="35" fillId="0" borderId="0" xfId="0" applyNumberFormat="1" applyFont="1" applyAlignment="1" applyProtection="1">
      <alignment horizontal="left" vertical="top"/>
      <protection hidden="1"/>
    </xf>
    <xf numFmtId="0" fontId="23" fillId="0" borderId="0" xfId="0" applyFont="1" applyAlignment="1" applyProtection="1">
      <alignment horizontal="left" vertical="top"/>
      <protection hidden="1"/>
    </xf>
    <xf numFmtId="0" fontId="34" fillId="0" borderId="0" xfId="0" applyFont="1" applyFill="1" applyAlignment="1" applyProtection="1">
      <alignment vertical="top"/>
      <protection hidden="1"/>
    </xf>
    <xf numFmtId="0" fontId="23" fillId="0" borderId="0" xfId="0" applyFont="1" applyBorder="1" applyAlignment="1" applyProtection="1">
      <alignment vertical="top" wrapText="1"/>
      <protection hidden="1"/>
    </xf>
    <xf numFmtId="0" fontId="0" fillId="0" borderId="0" xfId="0" applyProtection="1">
      <protection hidden="1"/>
    </xf>
    <xf numFmtId="0" fontId="0" fillId="0" borderId="0" xfId="0" applyProtection="1">
      <protection locked="0"/>
    </xf>
    <xf numFmtId="0" fontId="33" fillId="0" borderId="0" xfId="0" applyFont="1" applyAlignment="1" applyProtection="1">
      <alignment horizontal="left" vertical="top" wrapText="1"/>
      <protection hidden="1"/>
    </xf>
    <xf numFmtId="0" fontId="30" fillId="0" borderId="0" xfId="0" quotePrefix="1" applyNumberFormat="1" applyFont="1" applyFill="1" applyAlignment="1" applyProtection="1">
      <alignment horizontal="left" vertical="top"/>
      <protection hidden="1"/>
    </xf>
    <xf numFmtId="0" fontId="30" fillId="0" borderId="0" xfId="0" quotePrefix="1" applyNumberFormat="1" applyFont="1" applyFill="1" applyAlignment="1" applyProtection="1">
      <alignment vertical="top"/>
      <protection hidden="1"/>
    </xf>
    <xf numFmtId="0" fontId="32" fillId="0" borderId="0" xfId="0" applyFont="1" applyFill="1" applyAlignment="1" applyProtection="1">
      <alignment vertical="top" wrapText="1"/>
      <protection hidden="1"/>
    </xf>
    <xf numFmtId="0" fontId="32" fillId="0" borderId="0" xfId="0" quotePrefix="1" applyFont="1" applyFill="1" applyAlignment="1" applyProtection="1">
      <alignment vertical="top" wrapText="1"/>
      <protection hidden="1"/>
    </xf>
    <xf numFmtId="0" fontId="23" fillId="0" borderId="0" xfId="0" applyFont="1" applyFill="1" applyAlignment="1" applyProtection="1">
      <alignment vertical="top" wrapText="1"/>
      <protection hidden="1"/>
    </xf>
    <xf numFmtId="0" fontId="23" fillId="0" borderId="0" xfId="0" quotePrefix="1" applyFont="1" applyFill="1" applyAlignment="1" applyProtection="1">
      <alignment vertical="top"/>
      <protection locked="0"/>
    </xf>
    <xf numFmtId="0" fontId="31" fillId="0" borderId="0" xfId="0" quotePrefix="1" applyFont="1" applyAlignment="1" applyProtection="1">
      <alignment vertical="top"/>
      <protection locked="0"/>
    </xf>
    <xf numFmtId="0" fontId="23" fillId="0" borderId="0" xfId="0" applyFont="1" applyFill="1" applyBorder="1" applyAlignment="1" applyProtection="1">
      <alignment horizontal="left" vertical="top"/>
      <protection hidden="1"/>
    </xf>
    <xf numFmtId="0" fontId="23" fillId="0" borderId="0" xfId="0" applyFont="1" applyBorder="1" applyAlignment="1" applyProtection="1">
      <alignment vertical="top"/>
      <protection hidden="1"/>
    </xf>
    <xf numFmtId="0" fontId="23" fillId="0" borderId="0" xfId="0" applyFont="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1" fillId="0" borderId="0" xfId="15"/>
    <xf numFmtId="0" fontId="49" fillId="0" borderId="0" xfId="15" applyFont="1" applyBorder="1" applyAlignment="1">
      <alignment horizontal="center" vertical="center"/>
    </xf>
    <xf numFmtId="0" fontId="49" fillId="0" borderId="0" xfId="15" applyFont="1" applyBorder="1"/>
    <xf numFmtId="0" fontId="49" fillId="0" borderId="0" xfId="15" applyFont="1"/>
    <xf numFmtId="0" fontId="49" fillId="0" borderId="0" xfId="15" applyFont="1" applyFill="1" applyBorder="1" applyAlignment="1">
      <alignment horizontal="center" vertical="center"/>
    </xf>
    <xf numFmtId="0" fontId="49" fillId="0" borderId="0" xfId="15" applyFont="1" applyFill="1" applyBorder="1"/>
    <xf numFmtId="0" fontId="1" fillId="0" borderId="0" xfId="15" applyFill="1" applyBorder="1"/>
    <xf numFmtId="44" fontId="50" fillId="0" borderId="0" xfId="15" applyNumberFormat="1" applyFont="1" applyFill="1" applyBorder="1"/>
    <xf numFmtId="0" fontId="48" fillId="0" borderId="0" xfId="15" applyFont="1" applyFill="1" applyBorder="1"/>
    <xf numFmtId="0" fontId="50" fillId="0" borderId="0" xfId="15" applyFont="1" applyFill="1" applyBorder="1"/>
    <xf numFmtId="44" fontId="50" fillId="4" borderId="4" xfId="15" applyNumberFormat="1" applyFont="1" applyFill="1" applyBorder="1"/>
    <xf numFmtId="44" fontId="50" fillId="5" borderId="4" xfId="15" applyNumberFormat="1" applyFont="1" applyFill="1" applyBorder="1"/>
    <xf numFmtId="0" fontId="49" fillId="0" borderId="5" xfId="15" applyFont="1" applyBorder="1" applyAlignment="1">
      <alignment horizontal="center" vertical="center"/>
    </xf>
    <xf numFmtId="0" fontId="51" fillId="0" borderId="0" xfId="15" applyFont="1" applyAlignment="1">
      <alignment vertical="center"/>
    </xf>
    <xf numFmtId="0" fontId="1" fillId="0" borderId="3" xfId="15" applyBorder="1"/>
    <xf numFmtId="0" fontId="49" fillId="0" borderId="3" xfId="15" applyFont="1" applyBorder="1" applyAlignment="1">
      <alignment horizontal="center" vertical="center"/>
    </xf>
    <xf numFmtId="0" fontId="49" fillId="0" borderId="3" xfId="15" applyFont="1" applyFill="1" applyBorder="1" applyAlignment="1">
      <alignment horizontal="center" vertical="center"/>
    </xf>
    <xf numFmtId="0" fontId="51" fillId="0" borderId="3" xfId="15" applyFont="1" applyFill="1" applyBorder="1" applyAlignment="1">
      <alignment vertical="center" wrapText="1"/>
    </xf>
    <xf numFmtId="44" fontId="53" fillId="0" borderId="3" xfId="15" applyNumberFormat="1" applyFont="1" applyBorder="1" applyAlignment="1">
      <alignment vertical="center" wrapText="1"/>
    </xf>
    <xf numFmtId="9" fontId="51" fillId="0" borderId="3" xfId="15" applyNumberFormat="1" applyFont="1" applyFill="1" applyBorder="1" applyAlignment="1">
      <alignment horizontal="center" vertical="center" wrapText="1"/>
    </xf>
    <xf numFmtId="0" fontId="52" fillId="0" borderId="3" xfId="15" applyFont="1" applyFill="1" applyBorder="1" applyAlignment="1">
      <alignment vertical="center" wrapText="1"/>
    </xf>
    <xf numFmtId="168" fontId="1" fillId="0" borderId="3" xfId="15" applyNumberFormat="1" applyBorder="1" applyAlignment="1">
      <alignment horizontal="center" vertical="center"/>
    </xf>
    <xf numFmtId="0" fontId="51" fillId="0" borderId="3" xfId="15" applyFont="1" applyFill="1" applyBorder="1" applyAlignment="1">
      <alignment horizontal="center" vertical="center" wrapText="1"/>
    </xf>
    <xf numFmtId="0" fontId="30" fillId="0" borderId="3" xfId="15" applyFont="1" applyFill="1" applyBorder="1" applyAlignment="1">
      <alignment vertical="center" wrapText="1"/>
    </xf>
    <xf numFmtId="44" fontId="51" fillId="0" borderId="3" xfId="15" applyNumberFormat="1" applyFont="1" applyBorder="1" applyAlignment="1">
      <alignment vertical="center" wrapText="1"/>
    </xf>
    <xf numFmtId="44" fontId="1" fillId="0" borderId="3" xfId="15" applyNumberFormat="1" applyBorder="1"/>
    <xf numFmtId="0" fontId="49" fillId="0" borderId="3" xfId="15" applyFont="1" applyBorder="1" applyAlignment="1">
      <alignment horizontal="center"/>
    </xf>
    <xf numFmtId="0" fontId="49" fillId="0" borderId="3" xfId="15" applyFont="1" applyBorder="1"/>
    <xf numFmtId="0" fontId="54" fillId="0" borderId="3" xfId="15" applyFont="1" applyBorder="1" applyAlignment="1">
      <alignment vertical="center"/>
    </xf>
    <xf numFmtId="0" fontId="51" fillId="0" borderId="3" xfId="15" applyFont="1" applyBorder="1" applyAlignment="1">
      <alignment horizontal="center" vertical="center" wrapText="1"/>
    </xf>
    <xf numFmtId="0" fontId="51" fillId="0" borderId="3" xfId="15" applyFont="1" applyBorder="1" applyAlignment="1">
      <alignment vertical="center" wrapText="1"/>
    </xf>
    <xf numFmtId="0" fontId="52" fillId="0" borderId="3" xfId="15" applyFont="1" applyBorder="1" applyAlignment="1">
      <alignment vertical="center" wrapText="1"/>
    </xf>
    <xf numFmtId="44" fontId="53" fillId="0" borderId="3" xfId="15" applyNumberFormat="1" applyFont="1" applyFill="1" applyBorder="1" applyAlignment="1">
      <alignment vertical="center" wrapText="1"/>
    </xf>
    <xf numFmtId="0" fontId="55" fillId="0" borderId="3" xfId="15" applyFont="1" applyBorder="1" applyAlignment="1">
      <alignment vertical="center" wrapText="1"/>
    </xf>
    <xf numFmtId="0" fontId="52" fillId="6" borderId="3" xfId="15" applyFont="1" applyFill="1" applyBorder="1" applyAlignment="1">
      <alignment horizontal="center" vertical="center" wrapText="1"/>
    </xf>
    <xf numFmtId="0" fontId="1" fillId="0" borderId="0" xfId="15" applyBorder="1"/>
    <xf numFmtId="0" fontId="56" fillId="6" borderId="3" xfId="15" applyFont="1" applyFill="1" applyBorder="1" applyAlignment="1">
      <alignment horizontal="center" vertical="center" wrapText="1"/>
    </xf>
    <xf numFmtId="0" fontId="57" fillId="0" borderId="0" xfId="15" applyFont="1" applyAlignment="1">
      <alignment vertical="center"/>
    </xf>
    <xf numFmtId="4" fontId="30" fillId="2" borderId="0" xfId="1" applyNumberFormat="1" applyFont="1" applyFill="1" applyAlignment="1">
      <alignment horizontal="right" vertical="top"/>
    </xf>
    <xf numFmtId="0" fontId="57" fillId="0" borderId="0" xfId="0" applyFont="1" applyAlignment="1" applyProtection="1">
      <alignment vertical="center"/>
      <protection locked="0"/>
    </xf>
    <xf numFmtId="0" fontId="56" fillId="0" borderId="3" xfId="0" applyFont="1" applyFill="1" applyBorder="1" applyAlignment="1" applyProtection="1">
      <alignment horizontal="center" vertical="center" wrapText="1"/>
      <protection hidden="1"/>
    </xf>
    <xf numFmtId="0" fontId="56" fillId="0" borderId="3" xfId="0" applyFont="1" applyFill="1" applyBorder="1" applyAlignment="1" applyProtection="1">
      <alignment horizontal="center" vertical="center" wrapText="1"/>
      <protection locked="0"/>
    </xf>
    <xf numFmtId="0" fontId="52" fillId="0" borderId="3" xfId="0" applyFont="1" applyFill="1" applyBorder="1" applyAlignment="1" applyProtection="1">
      <alignment vertical="center" wrapText="1"/>
      <protection hidden="1"/>
    </xf>
    <xf numFmtId="0" fontId="51" fillId="0" borderId="3" xfId="0" applyFont="1" applyFill="1" applyBorder="1" applyAlignment="1" applyProtection="1">
      <alignment horizontal="center" vertical="center" wrapText="1"/>
      <protection hidden="1"/>
    </xf>
    <xf numFmtId="0" fontId="51" fillId="0" borderId="3" xfId="0" applyFont="1" applyFill="1" applyBorder="1" applyAlignment="1" applyProtection="1">
      <alignment vertical="center" wrapText="1"/>
      <protection hidden="1"/>
    </xf>
    <xf numFmtId="44" fontId="53" fillId="0" borderId="3" xfId="0" applyNumberFormat="1" applyFont="1" applyFill="1" applyBorder="1" applyAlignment="1" applyProtection="1">
      <alignment vertical="center" wrapText="1"/>
      <protection locked="0"/>
    </xf>
    <xf numFmtId="44" fontId="53" fillId="0" borderId="3" xfId="0" applyNumberFormat="1" applyFont="1" applyBorder="1" applyAlignment="1" applyProtection="1">
      <alignment vertical="center" wrapText="1"/>
      <protection locked="0"/>
    </xf>
    <xf numFmtId="0" fontId="0" fillId="0" borderId="3" xfId="0" applyBorder="1" applyProtection="1">
      <protection locked="0"/>
    </xf>
    <xf numFmtId="0" fontId="49" fillId="0" borderId="3" xfId="0" applyFont="1" applyFill="1" applyBorder="1" applyAlignment="1" applyProtection="1">
      <alignment vertical="top" wrapText="1"/>
      <protection hidden="1"/>
    </xf>
    <xf numFmtId="0" fontId="49" fillId="0" borderId="3" xfId="0" applyFont="1" applyFill="1" applyBorder="1" applyAlignment="1" applyProtection="1">
      <alignment horizontal="left" vertical="center" wrapText="1"/>
      <protection hidden="1"/>
    </xf>
    <xf numFmtId="0" fontId="51" fillId="0" borderId="3" xfId="0" applyFont="1" applyFill="1" applyBorder="1" applyAlignment="1" applyProtection="1">
      <alignment horizontal="left" vertical="center" wrapText="1"/>
      <protection hidden="1"/>
    </xf>
    <xf numFmtId="0" fontId="49" fillId="0" borderId="0" xfId="0" applyFont="1" applyBorder="1" applyAlignment="1" applyProtection="1">
      <alignment horizontal="center" vertical="center"/>
      <protection locked="0"/>
    </xf>
    <xf numFmtId="0" fontId="52" fillId="6" borderId="3" xfId="0" applyFont="1" applyFill="1" applyBorder="1" applyAlignment="1" applyProtection="1">
      <alignment horizontal="center" vertical="center" wrapText="1"/>
      <protection hidden="1"/>
    </xf>
    <xf numFmtId="0" fontId="52" fillId="0" borderId="3" xfId="0" applyFont="1" applyBorder="1" applyAlignment="1" applyProtection="1">
      <alignment vertical="center" wrapText="1"/>
      <protection hidden="1"/>
    </xf>
    <xf numFmtId="0" fontId="51" fillId="0" borderId="3" xfId="0" applyFont="1" applyBorder="1" applyAlignment="1" applyProtection="1">
      <alignment horizontal="center" vertical="center" wrapText="1"/>
      <protection hidden="1"/>
    </xf>
    <xf numFmtId="0" fontId="51" fillId="0" borderId="3" xfId="0" applyFont="1" applyBorder="1" applyAlignment="1" applyProtection="1">
      <alignment vertical="center" wrapText="1"/>
      <protection hidden="1"/>
    </xf>
    <xf numFmtId="0" fontId="56" fillId="6" borderId="3" xfId="0" applyFont="1" applyFill="1" applyBorder="1" applyAlignment="1" applyProtection="1">
      <alignment horizontal="center" vertical="center" wrapText="1"/>
      <protection locked="0"/>
    </xf>
    <xf numFmtId="0" fontId="30" fillId="0" borderId="3" xfId="0" applyFont="1" applyFill="1" applyBorder="1" applyAlignment="1" applyProtection="1">
      <alignment vertical="center" wrapText="1"/>
      <protection hidden="1"/>
    </xf>
    <xf numFmtId="0" fontId="49" fillId="0" borderId="3" xfId="0" applyFont="1" applyBorder="1" applyAlignment="1" applyProtection="1">
      <alignment horizontal="center" vertical="center"/>
      <protection locked="0"/>
    </xf>
    <xf numFmtId="0" fontId="55" fillId="0" borderId="3" xfId="0" applyFont="1" applyBorder="1" applyAlignment="1" applyProtection="1">
      <alignment vertical="center" wrapText="1"/>
      <protection hidden="1"/>
    </xf>
    <xf numFmtId="0" fontId="54" fillId="0" borderId="3" xfId="0" applyFont="1" applyBorder="1" applyAlignment="1" applyProtection="1">
      <alignment vertical="center"/>
      <protection hidden="1"/>
    </xf>
    <xf numFmtId="0" fontId="49" fillId="0" borderId="3" xfId="0" applyFont="1" applyBorder="1" applyProtection="1">
      <protection hidden="1"/>
    </xf>
    <xf numFmtId="0" fontId="49" fillId="0" borderId="3" xfId="0" applyFont="1" applyBorder="1" applyAlignment="1" applyProtection="1">
      <alignment horizontal="center"/>
      <protection hidden="1"/>
    </xf>
    <xf numFmtId="44" fontId="0" fillId="0" borderId="3" xfId="0" applyNumberFormat="1" applyBorder="1" applyProtection="1">
      <protection locked="0"/>
    </xf>
    <xf numFmtId="44" fontId="51" fillId="0" borderId="3" xfId="0" applyNumberFormat="1" applyFont="1" applyBorder="1" applyAlignment="1" applyProtection="1">
      <alignment vertical="center" wrapText="1"/>
      <protection locked="0"/>
    </xf>
    <xf numFmtId="0" fontId="49" fillId="0" borderId="3" xfId="0" applyFont="1" applyFill="1" applyBorder="1" applyAlignment="1" applyProtection="1">
      <alignment horizontal="center" vertical="center"/>
      <protection locked="0"/>
    </xf>
    <xf numFmtId="9" fontId="51" fillId="0" borderId="3" xfId="0" applyNumberFormat="1" applyFont="1" applyFill="1" applyBorder="1" applyAlignment="1" applyProtection="1">
      <alignment horizontal="center" vertical="center" wrapText="1"/>
      <protection hidden="1"/>
    </xf>
    <xf numFmtId="0" fontId="51" fillId="0" borderId="0" xfId="0" applyFont="1" applyAlignment="1" applyProtection="1">
      <alignment vertical="center"/>
      <protection locked="0"/>
    </xf>
    <xf numFmtId="0" fontId="49" fillId="0" borderId="0" xfId="0" applyFont="1" applyProtection="1">
      <protection locked="0"/>
    </xf>
    <xf numFmtId="0" fontId="49" fillId="0" borderId="5" xfId="0" applyFont="1" applyBorder="1" applyAlignment="1" applyProtection="1">
      <alignment horizontal="center" vertical="center"/>
      <protection locked="0"/>
    </xf>
    <xf numFmtId="0" fontId="49" fillId="0" borderId="0" xfId="0" applyFont="1" applyFill="1" applyBorder="1" applyProtection="1">
      <protection locked="0"/>
    </xf>
    <xf numFmtId="0" fontId="50" fillId="0" borderId="0" xfId="0" applyFont="1" applyFill="1" applyBorder="1" applyProtection="1">
      <protection locked="0"/>
    </xf>
    <xf numFmtId="44" fontId="50" fillId="5" borderId="4" xfId="0" applyNumberFormat="1" applyFont="1" applyFill="1" applyBorder="1" applyProtection="1">
      <protection locked="0"/>
    </xf>
    <xf numFmtId="44" fontId="50" fillId="7" borderId="4" xfId="0" applyNumberFormat="1"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44" fontId="50" fillId="0" borderId="0" xfId="0" applyNumberFormat="1" applyFont="1" applyFill="1" applyBorder="1" applyProtection="1">
      <protection locked="0"/>
    </xf>
    <xf numFmtId="0" fontId="49" fillId="0" borderId="0" xfId="0" applyFont="1" applyFill="1" applyBorder="1" applyAlignment="1" applyProtection="1">
      <alignment horizontal="center" vertical="center"/>
      <protection locked="0"/>
    </xf>
    <xf numFmtId="0" fontId="49" fillId="0" borderId="0" xfId="0" applyFont="1" applyBorder="1" applyProtection="1">
      <protection locked="0"/>
    </xf>
    <xf numFmtId="0" fontId="48" fillId="0" borderId="0" xfId="15" applyFont="1"/>
    <xf numFmtId="4" fontId="23" fillId="3" borderId="0" xfId="1" applyNumberFormat="1" applyFont="1" applyFill="1" applyAlignment="1">
      <alignment horizontal="right" vertical="top"/>
    </xf>
    <xf numFmtId="4" fontId="23" fillId="0" borderId="0" xfId="1" quotePrefix="1" applyNumberFormat="1" applyFont="1" applyAlignment="1">
      <alignment horizontal="right" vertical="top"/>
    </xf>
    <xf numFmtId="4" fontId="23" fillId="0" borderId="0" xfId="0" quotePrefix="1" applyNumberFormat="1" applyFont="1" applyAlignment="1">
      <alignment horizontal="right" vertical="top"/>
    </xf>
    <xf numFmtId="4" fontId="30" fillId="2" borderId="0" xfId="0" applyNumberFormat="1" applyFont="1" applyFill="1" applyAlignment="1">
      <alignment vertical="top"/>
    </xf>
    <xf numFmtId="4" fontId="23" fillId="2" borderId="0" xfId="0" quotePrefix="1" applyNumberFormat="1" applyFont="1" applyFill="1" applyAlignment="1" applyProtection="1">
      <alignment horizontal="right" vertical="top"/>
      <protection locked="0"/>
    </xf>
    <xf numFmtId="4" fontId="31" fillId="0" borderId="0" xfId="0" quotePrefix="1" applyNumberFormat="1" applyFont="1" applyAlignment="1" applyProtection="1">
      <alignment horizontal="right" vertical="top"/>
      <protection locked="0"/>
    </xf>
    <xf numFmtId="4" fontId="23" fillId="0" borderId="0" xfId="0" applyNumberFormat="1" applyFont="1" applyFill="1" applyAlignment="1" applyProtection="1">
      <alignment horizontal="right" vertical="top"/>
      <protection locked="0"/>
    </xf>
    <xf numFmtId="4" fontId="23" fillId="0" borderId="0" xfId="0" quotePrefix="1" applyNumberFormat="1" applyFont="1" applyFill="1" applyAlignment="1" applyProtection="1">
      <alignment horizontal="right" vertical="top"/>
      <protection locked="0"/>
    </xf>
    <xf numFmtId="4" fontId="23" fillId="0" borderId="0" xfId="0" applyNumberFormat="1" applyFont="1" applyAlignment="1" applyProtection="1">
      <alignment horizontal="right" vertical="top"/>
      <protection locked="0"/>
    </xf>
    <xf numFmtId="4" fontId="30" fillId="2" borderId="0" xfId="0" applyNumberFormat="1" applyFont="1" applyFill="1" applyAlignment="1" applyProtection="1">
      <alignment horizontal="right" vertical="top"/>
      <protection locked="0"/>
    </xf>
    <xf numFmtId="4" fontId="30" fillId="0" borderId="0" xfId="0" applyNumberFormat="1" applyFont="1" applyFill="1" applyAlignment="1" applyProtection="1">
      <alignment horizontal="right" vertical="top"/>
      <protection locked="0"/>
    </xf>
    <xf numFmtId="4" fontId="23" fillId="0" borderId="0" xfId="6" quotePrefix="1" applyNumberFormat="1" applyFont="1" applyFill="1" applyAlignment="1" applyProtection="1">
      <alignment horizontal="right" vertical="top" wrapText="1"/>
      <protection locked="0"/>
    </xf>
    <xf numFmtId="4" fontId="23" fillId="0" borderId="0" xfId="6" quotePrefix="1" applyNumberFormat="1" applyFont="1" applyAlignment="1" applyProtection="1">
      <alignment horizontal="right" vertical="top" wrapText="1"/>
      <protection locked="0"/>
    </xf>
    <xf numFmtId="4" fontId="23" fillId="0" borderId="0" xfId="6" quotePrefix="1" applyNumberFormat="1" applyFill="1" applyAlignment="1" applyProtection="1">
      <alignment horizontal="right" vertical="top" wrapText="1"/>
      <protection locked="0"/>
    </xf>
    <xf numFmtId="4" fontId="23" fillId="0" borderId="0" xfId="6" applyNumberFormat="1" applyFill="1" applyAlignment="1" applyProtection="1">
      <alignment horizontal="right" vertical="top" wrapText="1"/>
      <protection locked="0"/>
    </xf>
    <xf numFmtId="4" fontId="23" fillId="0" borderId="0" xfId="6" quotePrefix="1" applyNumberFormat="1" applyProtection="1">
      <alignment vertical="top" wrapText="1"/>
      <protection locked="0"/>
    </xf>
    <xf numFmtId="4" fontId="23" fillId="0" borderId="0" xfId="0" applyNumberFormat="1" applyFont="1" applyFill="1" applyAlignment="1" applyProtection="1">
      <alignment vertical="top"/>
      <protection locked="0"/>
    </xf>
    <xf numFmtId="4" fontId="23" fillId="0" borderId="0" xfId="6" quotePrefix="1" applyNumberFormat="1" applyAlignment="1" applyProtection="1">
      <alignment horizontal="right" vertical="top" wrapText="1"/>
      <protection locked="0"/>
    </xf>
    <xf numFmtId="4" fontId="23" fillId="0" borderId="0" xfId="0" applyNumberFormat="1" applyFont="1" applyAlignment="1" applyProtection="1">
      <alignment vertical="top"/>
      <protection locked="0"/>
    </xf>
    <xf numFmtId="4" fontId="23" fillId="0" borderId="0" xfId="0" applyNumberFormat="1" applyFont="1" applyAlignment="1" applyProtection="1">
      <alignment horizontal="right" vertical="top" wrapText="1"/>
      <protection locked="0"/>
    </xf>
    <xf numFmtId="4" fontId="30" fillId="2" borderId="0" xfId="0" applyNumberFormat="1" applyFont="1" applyFill="1" applyAlignment="1" applyProtection="1">
      <alignment horizontal="left" vertical="top"/>
      <protection locked="0"/>
    </xf>
    <xf numFmtId="4" fontId="23" fillId="0" borderId="0" xfId="0" quotePrefix="1" applyNumberFormat="1" applyFont="1" applyFill="1" applyAlignment="1" applyProtection="1">
      <alignment horizontal="right"/>
      <protection locked="0"/>
    </xf>
    <xf numFmtId="4" fontId="23" fillId="0" borderId="0" xfId="3" quotePrefix="1" applyNumberFormat="1" applyFont="1" applyFill="1" applyAlignment="1" applyProtection="1">
      <alignment horizontal="right" vertical="top" wrapText="1"/>
      <protection locked="0"/>
    </xf>
    <xf numFmtId="4" fontId="0" fillId="0" borderId="0" xfId="0" applyNumberFormat="1" applyProtection="1">
      <protection locked="0"/>
    </xf>
    <xf numFmtId="4" fontId="23" fillId="0" borderId="0" xfId="0" applyNumberFormat="1" applyFont="1" applyBorder="1" applyAlignment="1" applyProtection="1">
      <alignment horizontal="right" vertical="top"/>
      <protection locked="0"/>
    </xf>
    <xf numFmtId="9" fontId="23" fillId="0" borderId="0" xfId="16" applyFont="1" applyAlignment="1" applyProtection="1">
      <alignment horizontal="right" vertical="top"/>
      <protection locked="0"/>
    </xf>
    <xf numFmtId="4" fontId="23" fillId="0" borderId="0" xfId="6" quotePrefix="1" applyNumberFormat="1" applyFont="1" applyFill="1" applyAlignment="1">
      <alignment horizontal="right" vertical="top" wrapText="1"/>
    </xf>
    <xf numFmtId="4" fontId="30" fillId="0" borderId="0" xfId="1" applyNumberFormat="1" applyFont="1" applyFill="1" applyAlignment="1">
      <alignment horizontal="right" vertical="top"/>
    </xf>
    <xf numFmtId="4" fontId="23" fillId="0" borderId="0" xfId="6" quotePrefix="1" applyNumberFormat="1" applyFill="1" applyAlignment="1">
      <alignment horizontal="right" vertical="top" wrapText="1"/>
    </xf>
    <xf numFmtId="4" fontId="23" fillId="0" borderId="0" xfId="3" quotePrefix="1" applyNumberFormat="1" applyFont="1" applyFill="1" applyAlignment="1">
      <alignment horizontal="right" vertical="top" wrapText="1"/>
    </xf>
    <xf numFmtId="4" fontId="23" fillId="0" borderId="0" xfId="8" quotePrefix="1" applyNumberFormat="1" applyFont="1" applyAlignment="1">
      <alignment horizontal="right" vertical="top" wrapText="1"/>
    </xf>
    <xf numFmtId="4" fontId="23" fillId="2" borderId="0" xfId="1" quotePrefix="1" applyNumberFormat="1" applyFont="1" applyFill="1" applyAlignment="1">
      <alignment horizontal="right" vertical="top"/>
    </xf>
    <xf numFmtId="4" fontId="31" fillId="0" borderId="0" xfId="1" quotePrefix="1" applyNumberFormat="1" applyFont="1" applyAlignment="1">
      <alignment horizontal="right" vertical="top"/>
    </xf>
    <xf numFmtId="4" fontId="31" fillId="0" borderId="0" xfId="6" quotePrefix="1" applyNumberFormat="1" applyFont="1" applyFill="1" applyAlignment="1">
      <alignment horizontal="right" vertical="top" wrapText="1"/>
    </xf>
    <xf numFmtId="4" fontId="23" fillId="0" borderId="0" xfId="3" quotePrefix="1" applyNumberFormat="1" applyFill="1" applyAlignment="1">
      <alignment horizontal="right" vertical="top" wrapText="1"/>
    </xf>
    <xf numFmtId="4" fontId="23" fillId="0" borderId="0" xfId="6" quotePrefix="1" applyNumberFormat="1" applyFont="1" applyAlignment="1">
      <alignment horizontal="right" vertical="top" wrapText="1"/>
    </xf>
    <xf numFmtId="4" fontId="31" fillId="0" borderId="0" xfId="1" quotePrefix="1" applyNumberFormat="1" applyFont="1" applyFill="1" applyAlignment="1">
      <alignment horizontal="right" vertical="top"/>
    </xf>
    <xf numFmtId="4" fontId="30" fillId="2" borderId="0" xfId="1" applyNumberFormat="1" applyFont="1" applyFill="1" applyAlignment="1">
      <alignment horizontal="left" vertical="top"/>
    </xf>
    <xf numFmtId="4" fontId="23" fillId="0" borderId="0" xfId="1" quotePrefix="1" applyNumberFormat="1" applyFont="1" applyFill="1" applyAlignment="1">
      <alignment horizontal="right"/>
    </xf>
    <xf numFmtId="4" fontId="23" fillId="0" borderId="0" xfId="6" quotePrefix="1" applyNumberFormat="1" applyAlignment="1">
      <alignment horizontal="right" vertical="top" wrapText="1"/>
    </xf>
    <xf numFmtId="4" fontId="39" fillId="0" borderId="0" xfId="1" quotePrefix="1" applyNumberFormat="1" applyFont="1" applyAlignment="1">
      <alignment horizontal="right" vertical="top"/>
    </xf>
    <xf numFmtId="4" fontId="31" fillId="0" borderId="0" xfId="1" applyNumberFormat="1" applyFont="1" applyAlignment="1">
      <alignment horizontal="right" vertical="top" wrapText="1"/>
    </xf>
    <xf numFmtId="4" fontId="23" fillId="0" borderId="0" xfId="1" quotePrefix="1" applyNumberFormat="1" applyFont="1" applyBorder="1" applyAlignment="1">
      <alignment horizontal="right" vertical="top"/>
    </xf>
    <xf numFmtId="4" fontId="32" fillId="0" borderId="0" xfId="1" applyNumberFormat="1" applyFont="1" applyFill="1" applyAlignment="1">
      <alignment horizontal="right" vertical="top" wrapText="1"/>
    </xf>
    <xf numFmtId="4" fontId="32" fillId="0" borderId="0" xfId="6" quotePrefix="1" applyNumberFormat="1" applyFont="1" applyFill="1" applyAlignment="1">
      <alignment horizontal="right" vertical="top" wrapText="1"/>
    </xf>
    <xf numFmtId="4" fontId="23" fillId="0" borderId="0" xfId="1" applyNumberFormat="1" applyFont="1" applyFill="1" applyAlignment="1">
      <alignment horizontal="right" vertical="top" wrapText="1"/>
    </xf>
    <xf numFmtId="4" fontId="23" fillId="0" borderId="0" xfId="8" quotePrefix="1" applyNumberFormat="1" applyFont="1" applyFill="1" applyAlignment="1">
      <alignment vertical="top" wrapText="1"/>
    </xf>
    <xf numFmtId="4" fontId="23" fillId="0" borderId="0" xfId="1" quotePrefix="1" applyNumberFormat="1" applyFont="1" applyFill="1" applyAlignment="1">
      <alignment horizontal="right" vertical="top" wrapText="1"/>
    </xf>
    <xf numFmtId="4" fontId="29" fillId="0" borderId="0" xfId="1" applyNumberFormat="1"/>
    <xf numFmtId="0" fontId="56" fillId="6" borderId="6" xfId="0" applyFont="1" applyFill="1" applyBorder="1" applyAlignment="1" applyProtection="1">
      <alignment horizontal="center" vertical="center" wrapText="1"/>
      <protection locked="0"/>
    </xf>
    <xf numFmtId="0" fontId="56" fillId="6" borderId="7" xfId="0" applyFont="1" applyFill="1" applyBorder="1" applyAlignment="1" applyProtection="1">
      <alignment horizontal="center" vertical="center" wrapText="1"/>
      <protection locked="0"/>
    </xf>
    <xf numFmtId="0" fontId="56" fillId="6" borderId="8" xfId="0" applyFont="1" applyFill="1" applyBorder="1" applyAlignment="1" applyProtection="1">
      <alignment horizontal="center" vertical="center" wrapText="1"/>
      <protection locked="0"/>
    </xf>
    <xf numFmtId="0" fontId="57" fillId="0" borderId="3" xfId="0" applyFont="1" applyBorder="1" applyAlignment="1" applyProtection="1">
      <alignment vertical="center"/>
      <protection locked="0"/>
    </xf>
    <xf numFmtId="0" fontId="52" fillId="0" borderId="3" xfId="0" applyFont="1" applyBorder="1" applyAlignment="1" applyProtection="1">
      <alignment vertical="center"/>
      <protection hidden="1"/>
    </xf>
    <xf numFmtId="0" fontId="49" fillId="0" borderId="3" xfId="0" applyFont="1" applyFill="1" applyBorder="1" applyAlignment="1" applyProtection="1">
      <alignment horizontal="center"/>
      <protection hidden="1"/>
    </xf>
    <xf numFmtId="0" fontId="23" fillId="0" borderId="3" xfId="0" applyFont="1" applyBorder="1" applyAlignment="1" applyProtection="1">
      <alignment vertical="center"/>
      <protection hidden="1"/>
    </xf>
    <xf numFmtId="0" fontId="51" fillId="0" borderId="3" xfId="0" applyFont="1" applyBorder="1" applyAlignment="1" applyProtection="1">
      <alignment vertical="center"/>
      <protection hidden="1"/>
    </xf>
    <xf numFmtId="44" fontId="53" fillId="0" borderId="3" xfId="0" applyNumberFormat="1" applyFont="1" applyBorder="1" applyAlignment="1" applyProtection="1">
      <alignment horizontal="center" vertical="center" wrapText="1"/>
      <protection locked="0"/>
    </xf>
    <xf numFmtId="0" fontId="56" fillId="6" borderId="6" xfId="15" applyFont="1" applyFill="1" applyBorder="1" applyAlignment="1">
      <alignment horizontal="center" vertical="center" wrapText="1"/>
    </xf>
    <xf numFmtId="0" fontId="56" fillId="6" borderId="7" xfId="15" applyFont="1" applyFill="1" applyBorder="1" applyAlignment="1">
      <alignment horizontal="center" vertical="center" wrapText="1"/>
    </xf>
    <xf numFmtId="0" fontId="56" fillId="6" borderId="8" xfId="15" applyFont="1" applyFill="1" applyBorder="1" applyAlignment="1">
      <alignment horizontal="center" vertical="center" wrapText="1"/>
    </xf>
    <xf numFmtId="0" fontId="57" fillId="0" borderId="3" xfId="15" applyFont="1" applyBorder="1" applyAlignment="1">
      <alignment vertical="center"/>
    </xf>
    <xf numFmtId="0" fontId="52" fillId="0" borderId="3" xfId="15" applyFont="1" applyBorder="1" applyAlignment="1">
      <alignment vertical="center"/>
    </xf>
    <xf numFmtId="0" fontId="49" fillId="0" borderId="3" xfId="15" applyFont="1" applyFill="1" applyBorder="1" applyAlignment="1">
      <alignment horizontal="center"/>
    </xf>
    <xf numFmtId="0" fontId="23" fillId="0" borderId="3" xfId="15" applyFont="1" applyBorder="1" applyAlignment="1">
      <alignment vertical="center"/>
    </xf>
    <xf numFmtId="0" fontId="51" fillId="0" borderId="3" xfId="15" applyFont="1" applyBorder="1" applyAlignment="1">
      <alignment vertical="center"/>
    </xf>
    <xf numFmtId="0" fontId="26" fillId="0" borderId="0" xfId="0" applyFont="1" applyFill="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right" vertical="top"/>
      <protection locked="0"/>
    </xf>
    <xf numFmtId="2" fontId="2" fillId="0" borderId="0" xfId="0" applyNumberFormat="1" applyFont="1" applyFill="1" applyBorder="1" applyAlignment="1" applyProtection="1">
      <alignment horizontal="right" vertical="top"/>
      <protection locked="0"/>
    </xf>
    <xf numFmtId="164" fontId="2" fillId="0" borderId="0" xfId="0" applyNumberFormat="1" applyFont="1" applyFill="1" applyBorder="1" applyAlignment="1" applyProtection="1">
      <alignment horizontal="right" vertical="top"/>
      <protection locked="0"/>
    </xf>
    <xf numFmtId="0" fontId="7"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left" vertical="top" wrapText="1"/>
      <protection locked="0"/>
    </xf>
    <xf numFmtId="0" fontId="11" fillId="0" borderId="0" xfId="0" applyFont="1" applyAlignment="1" applyProtection="1">
      <alignment vertical="top" wrapText="1"/>
      <protection locked="0"/>
    </xf>
    <xf numFmtId="0" fontId="19" fillId="0" borderId="0" xfId="0" applyFont="1" applyFill="1" applyBorder="1" applyAlignment="1" applyProtection="1">
      <alignment horizontal="justify" vertical="top" wrapText="1"/>
      <protection locked="0"/>
    </xf>
    <xf numFmtId="0" fontId="14" fillId="0" borderId="0" xfId="0" applyNumberFormat="1"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44" fontId="53" fillId="0" borderId="3" xfId="15" applyNumberFormat="1" applyFont="1" applyBorder="1" applyAlignment="1">
      <alignment horizontal="center" vertical="center" wrapText="1"/>
    </xf>
    <xf numFmtId="44" fontId="53" fillId="0" borderId="3" xfId="15" applyNumberFormat="1" applyFont="1" applyFill="1" applyBorder="1" applyAlignment="1">
      <alignment horizontal="center" vertical="center" wrapText="1"/>
    </xf>
    <xf numFmtId="0" fontId="52" fillId="0" borderId="3" xfId="15" applyFont="1" applyBorder="1" applyAlignment="1">
      <alignment vertical="center" wrapText="1"/>
    </xf>
    <xf numFmtId="0" fontId="51" fillId="0" borderId="3" xfId="15" applyFont="1" applyBorder="1" applyAlignment="1">
      <alignment vertical="center" wrapText="1"/>
    </xf>
    <xf numFmtId="0" fontId="51" fillId="0" borderId="3" xfId="15" applyFont="1" applyBorder="1" applyAlignment="1">
      <alignment horizontal="center" vertical="center" wrapText="1"/>
    </xf>
    <xf numFmtId="0" fontId="51" fillId="0" borderId="3" xfId="15" applyFont="1" applyBorder="1" applyAlignment="1">
      <alignment horizontal="left" vertical="center" wrapText="1"/>
    </xf>
    <xf numFmtId="0" fontId="52" fillId="0" borderId="3" xfId="15" applyFont="1" applyFill="1" applyBorder="1" applyAlignment="1">
      <alignment vertical="center" wrapText="1"/>
    </xf>
    <xf numFmtId="0" fontId="51" fillId="0" borderId="3" xfId="15" applyFont="1" applyFill="1" applyBorder="1" applyAlignment="1">
      <alignment vertical="center" wrapText="1"/>
    </xf>
    <xf numFmtId="0" fontId="51" fillId="0" borderId="3" xfId="0" applyFont="1" applyFill="1" applyBorder="1" applyAlignment="1" applyProtection="1">
      <alignment vertical="center" wrapText="1"/>
      <protection hidden="1"/>
    </xf>
    <xf numFmtId="0" fontId="51" fillId="0" borderId="3" xfId="0" applyFont="1" applyFill="1" applyBorder="1" applyAlignment="1" applyProtection="1">
      <alignment horizontal="left" vertical="center" wrapText="1"/>
      <protection hidden="1"/>
    </xf>
    <xf numFmtId="0" fontId="51" fillId="0" borderId="3" xfId="0" applyFont="1" applyFill="1" applyBorder="1" applyAlignment="1" applyProtection="1">
      <alignment horizontal="center" vertical="center" wrapText="1"/>
      <protection hidden="1"/>
    </xf>
    <xf numFmtId="44" fontId="53" fillId="0" borderId="3" xfId="0" applyNumberFormat="1" applyFont="1" applyBorder="1" applyAlignment="1" applyProtection="1">
      <alignment horizontal="center" vertical="center" wrapText="1"/>
      <protection locked="0"/>
    </xf>
    <xf numFmtId="0" fontId="52" fillId="0" borderId="3" xfId="0" applyFont="1" applyFill="1" applyBorder="1" applyAlignment="1" applyProtection="1">
      <alignment vertical="center" wrapText="1"/>
      <protection hidden="1"/>
    </xf>
    <xf numFmtId="44" fontId="53" fillId="0" borderId="3" xfId="0" applyNumberFormat="1" applyFont="1" applyFill="1" applyBorder="1" applyAlignment="1" applyProtection="1">
      <alignment horizontal="center" vertical="center" wrapText="1"/>
      <protection locked="0"/>
    </xf>
    <xf numFmtId="0" fontId="52" fillId="0" borderId="3" xfId="0" applyFont="1" applyBorder="1" applyAlignment="1" applyProtection="1">
      <alignment vertical="center" wrapText="1"/>
      <protection hidden="1"/>
    </xf>
    <xf numFmtId="0" fontId="51" fillId="0" borderId="3" xfId="0" applyFont="1" applyBorder="1" applyAlignment="1" applyProtection="1">
      <alignment vertical="center" wrapText="1"/>
      <protection hidden="1"/>
    </xf>
    <xf numFmtId="0" fontId="51" fillId="0" borderId="3" xfId="0" applyFont="1" applyBorder="1" applyAlignment="1" applyProtection="1">
      <alignment horizontal="left" vertical="center" wrapText="1"/>
      <protection hidden="1"/>
    </xf>
    <xf numFmtId="0" fontId="51" fillId="0" borderId="3" xfId="0" applyFont="1" applyBorder="1" applyAlignment="1" applyProtection="1">
      <alignment horizontal="center" vertical="center" wrapText="1"/>
      <protection hidden="1"/>
    </xf>
    <xf numFmtId="167" fontId="30" fillId="0" borderId="0" xfId="0" applyNumberFormat="1" applyFont="1" applyFill="1" applyAlignment="1">
      <alignment horizontal="right" vertical="top"/>
    </xf>
    <xf numFmtId="49" fontId="30" fillId="2" borderId="0" xfId="0" applyNumberFormat="1" applyFont="1" applyFill="1" applyAlignment="1">
      <alignment horizontal="left" vertical="top"/>
    </xf>
    <xf numFmtId="167" fontId="30" fillId="2" borderId="0" xfId="0" applyNumberFormat="1" applyFont="1" applyFill="1" applyAlignment="1">
      <alignment horizontal="right" vertical="top"/>
    </xf>
  </cellXfs>
  <cellStyles count="17">
    <cellStyle name="ColStyle1" xfId="12" xr:uid="{00000000-0005-0000-0000-000000000000}"/>
    <cellStyle name="ColStyle2" xfId="4" xr:uid="{00000000-0005-0000-0000-000001000000}"/>
    <cellStyle name="ColStyle3" xfId="3" xr:uid="{00000000-0005-0000-0000-000002000000}"/>
    <cellStyle name="ColStyle4" xfId="8" xr:uid="{00000000-0005-0000-0000-000003000000}"/>
    <cellStyle name="ColStyle5" xfId="7" xr:uid="{00000000-0005-0000-0000-000004000000}"/>
    <cellStyle name="ColStyle6" xfId="6" xr:uid="{00000000-0005-0000-0000-000005000000}"/>
    <cellStyle name="ColStyle7" xfId="5" xr:uid="{00000000-0005-0000-0000-000006000000}"/>
    <cellStyle name="Hiperpovezava" xfId="11" builtinId="8"/>
    <cellStyle name="Navadno" xfId="0" builtinId="0"/>
    <cellStyle name="Navadno 2 2" xfId="13" xr:uid="{00000000-0005-0000-0000-000008000000}"/>
    <cellStyle name="Navadno 6" xfId="2" xr:uid="{00000000-0005-0000-0000-000009000000}"/>
    <cellStyle name="Navadno_11zemdela" xfId="10" xr:uid="{00000000-0005-0000-0000-00000A000000}"/>
    <cellStyle name="Normal 2" xfId="1" xr:uid="{00000000-0005-0000-0000-00000C000000}"/>
    <cellStyle name="Normal 2 2" xfId="14" xr:uid="{00000000-0005-0000-0000-00000D000000}"/>
    <cellStyle name="Normal 3" xfId="15" xr:uid="{00000000-0005-0000-0000-00000E000000}"/>
    <cellStyle name="Normal 4" xfId="9" xr:uid="{00000000-0005-0000-0000-00000F000000}"/>
    <cellStyle name="Odstotek" xfId="16"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9525</xdr:rowOff>
        </xdr:from>
        <xdr:to>
          <xdr:col>9</xdr:col>
          <xdr:colOff>95250</xdr:colOff>
          <xdr:row>2</xdr:row>
          <xdr:rowOff>161925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643890" y="585362"/>
    <xdr:ext cx="10258994" cy="754986"/>
    <xdr:sp macro="" textlink="">
      <xdr:nvSpPr>
        <xdr:cNvPr id="2" name="TextBox 1">
          <a:extLst>
            <a:ext uri="{FF2B5EF4-FFF2-40B4-BE49-F238E27FC236}">
              <a16:creationId xmlns:a16="http://schemas.microsoft.com/office/drawing/2014/main" id="{00000000-0008-0000-0400-000002000000}"/>
            </a:ext>
          </a:extLst>
        </xdr:cNvPr>
        <xdr:cNvSpPr txBox="1">
          <a:spLocks/>
        </xdr:cNvSpPr>
      </xdr:nvSpPr>
      <xdr:spPr>
        <a:xfrm>
          <a:off x="643890" y="585362"/>
          <a:ext cx="10258994" cy="75498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sl-SI" sz="1100"/>
        </a:p>
        <a:p>
          <a:pPr algn="r"/>
          <a:endParaRPr lang="sl-SI" sz="1100"/>
        </a:p>
      </xdr:txBody>
    </xdr:sp>
    <xdr:clientData/>
  </xdr:absoluteAnchor>
  <xdr:absoluteAnchor>
    <xdr:pos x="2129527" y="583164"/>
    <xdr:ext cx="6963660" cy="754986"/>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2129527" y="583164"/>
          <a:ext cx="6963660" cy="75498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l-SI" sz="1200" b="1">
              <a:latin typeface="Arial" panose="020B0604020202020204" pitchFamily="34" charset="0"/>
              <a:cs typeface="Arial" panose="020B0604020202020204" pitchFamily="34" charset="0"/>
            </a:rPr>
            <a:t>SPECIFIKACIJA ELEKTRO DEL - FAZA 1</a:t>
          </a:r>
        </a:p>
        <a:p>
          <a:pPr algn="ctr"/>
          <a:endParaRPr lang="sl-SI" sz="1200" b="1">
            <a:latin typeface="Arial" panose="020B060402020202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sl-SI" sz="1200" b="1" baseline="0">
              <a:solidFill>
                <a:schemeClr val="dk1"/>
              </a:solidFill>
              <a:effectLst/>
              <a:latin typeface="Arial" panose="020B0604020202020204" pitchFamily="34" charset="0"/>
              <a:ea typeface="+mn-ea"/>
              <a:cs typeface="Arial" panose="020B0604020202020204" pitchFamily="34" charset="0"/>
            </a:rPr>
            <a:t>Občina Ilirska Bistrica - Čistilna naprava v vodarni Podstenjšek</a:t>
          </a:r>
          <a:endParaRPr lang="sl-SI" sz="1200" b="1" baseline="0">
            <a:latin typeface="Arial" panose="020B0604020202020204" pitchFamily="34" charset="0"/>
            <a:cs typeface="Arial" panose="020B0604020202020204" pitchFamily="34" charset="0"/>
          </a:endParaRPr>
        </a:p>
      </xdr:txBody>
    </xdr:sp>
    <xdr:clientData/>
  </xdr:absoluteAnchor>
  <xdr:absoluteAnchor>
    <xdr:pos x="9062911" y="582930"/>
    <xdr:ext cx="1854085" cy="754986"/>
    <xdr:sp macro="" textlink="" fLocksText="0">
      <xdr:nvSpPr>
        <xdr:cNvPr id="4" name="TextBox 3">
          <a:extLst>
            <a:ext uri="{FF2B5EF4-FFF2-40B4-BE49-F238E27FC236}">
              <a16:creationId xmlns:a16="http://schemas.microsoft.com/office/drawing/2014/main" id="{00000000-0008-0000-0400-000004000000}"/>
            </a:ext>
          </a:extLst>
        </xdr:cNvPr>
        <xdr:cNvSpPr txBox="1">
          <a:spLocks/>
        </xdr:cNvSpPr>
      </xdr:nvSpPr>
      <xdr:spPr>
        <a:xfrm>
          <a:off x="9062911" y="582930"/>
          <a:ext cx="1854085" cy="75498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rtlCol="0" anchor="t" anchorCtr="0"/>
        <a:lstStyle/>
        <a:p>
          <a:pPr marL="0" marR="0" indent="0" algn="l" defTabSz="720000" eaLnBrk="1" fontAlgn="auto" latinLnBrk="0" hangingPunct="1">
            <a:lnSpc>
              <a:spcPct val="100000"/>
            </a:lnSpc>
            <a:spcBef>
              <a:spcPts val="0"/>
            </a:spcBef>
            <a:spcAft>
              <a:spcPts val="0"/>
            </a:spcAft>
            <a:buClrTx/>
            <a:buSzTx/>
            <a:buFontTx/>
            <a:buNone/>
            <a:tabLst/>
            <a:defRPr/>
          </a:pPr>
          <a:endParaRPr lang="sl-SI" sz="800" b="1">
            <a:latin typeface="Arial" panose="020B0604020202020204" pitchFamily="34" charset="0"/>
            <a:cs typeface="Arial" panose="020B0604020202020204" pitchFamily="34" charset="0"/>
          </a:endParaRPr>
        </a:p>
      </xdr:txBody>
    </xdr:sp>
    <xdr:clientData/>
  </xdr:absoluteAnchor>
  <xdr:oneCellAnchor>
    <xdr:from>
      <xdr:col>4</xdr:col>
      <xdr:colOff>3236595</xdr:colOff>
      <xdr:row>475</xdr:row>
      <xdr:rowOff>0</xdr:rowOff>
    </xdr:from>
    <xdr:ext cx="184731" cy="264560"/>
    <xdr:sp macro="" textlink="">
      <xdr:nvSpPr>
        <xdr:cNvPr id="5" name="PoljeZBesedilom 2">
          <a:extLst>
            <a:ext uri="{FF2B5EF4-FFF2-40B4-BE49-F238E27FC236}">
              <a16:creationId xmlns:a16="http://schemas.microsoft.com/office/drawing/2014/main" id="{00000000-0008-0000-0400-000005000000}"/>
            </a:ext>
          </a:extLst>
        </xdr:cNvPr>
        <xdr:cNvSpPr txBox="1"/>
      </xdr:nvSpPr>
      <xdr:spPr>
        <a:xfrm>
          <a:off x="3122295" y="75773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6" name="PoljeZBesedilom 72">
          <a:extLst>
            <a:ext uri="{FF2B5EF4-FFF2-40B4-BE49-F238E27FC236}">
              <a16:creationId xmlns:a16="http://schemas.microsoft.com/office/drawing/2014/main" id="{00000000-0008-0000-0400-000006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7" name="PoljeZBesedilom 73">
          <a:extLst>
            <a:ext uri="{FF2B5EF4-FFF2-40B4-BE49-F238E27FC236}">
              <a16:creationId xmlns:a16="http://schemas.microsoft.com/office/drawing/2014/main" id="{00000000-0008-0000-0400-000007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8" name="PoljeZBesedilom 74">
          <a:extLst>
            <a:ext uri="{FF2B5EF4-FFF2-40B4-BE49-F238E27FC236}">
              <a16:creationId xmlns:a16="http://schemas.microsoft.com/office/drawing/2014/main" id="{00000000-0008-0000-0400-000008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9" name="PoljeZBesedilom 75">
          <a:extLst>
            <a:ext uri="{FF2B5EF4-FFF2-40B4-BE49-F238E27FC236}">
              <a16:creationId xmlns:a16="http://schemas.microsoft.com/office/drawing/2014/main" id="{00000000-0008-0000-0400-000009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10" name="PoljeZBesedilom 76">
          <a:extLst>
            <a:ext uri="{FF2B5EF4-FFF2-40B4-BE49-F238E27FC236}">
              <a16:creationId xmlns:a16="http://schemas.microsoft.com/office/drawing/2014/main" id="{00000000-0008-0000-0400-00000A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11" name="PoljeZBesedilom 77">
          <a:extLst>
            <a:ext uri="{FF2B5EF4-FFF2-40B4-BE49-F238E27FC236}">
              <a16:creationId xmlns:a16="http://schemas.microsoft.com/office/drawing/2014/main" id="{00000000-0008-0000-0400-00000B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12" name="PoljeZBesedilom 78">
          <a:extLst>
            <a:ext uri="{FF2B5EF4-FFF2-40B4-BE49-F238E27FC236}">
              <a16:creationId xmlns:a16="http://schemas.microsoft.com/office/drawing/2014/main" id="{00000000-0008-0000-0400-00000C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13" name="PoljeZBesedilom 79">
          <a:extLst>
            <a:ext uri="{FF2B5EF4-FFF2-40B4-BE49-F238E27FC236}">
              <a16:creationId xmlns:a16="http://schemas.microsoft.com/office/drawing/2014/main" id="{00000000-0008-0000-0400-00000D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14" name="PoljeZBesedilom 80">
          <a:extLst>
            <a:ext uri="{FF2B5EF4-FFF2-40B4-BE49-F238E27FC236}">
              <a16:creationId xmlns:a16="http://schemas.microsoft.com/office/drawing/2014/main" id="{00000000-0008-0000-0400-00000E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476</xdr:row>
      <xdr:rowOff>0</xdr:rowOff>
    </xdr:from>
    <xdr:ext cx="184731" cy="264560"/>
    <xdr:sp macro="" textlink="">
      <xdr:nvSpPr>
        <xdr:cNvPr id="15" name="PoljeZBesedilom 81">
          <a:extLst>
            <a:ext uri="{FF2B5EF4-FFF2-40B4-BE49-F238E27FC236}">
              <a16:creationId xmlns:a16="http://schemas.microsoft.com/office/drawing/2014/main" id="{00000000-0008-0000-0400-00000F000000}"/>
            </a:ext>
          </a:extLst>
        </xdr:cNvPr>
        <xdr:cNvSpPr txBox="1"/>
      </xdr:nvSpPr>
      <xdr:spPr>
        <a:xfrm>
          <a:off x="3122295" y="75940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2</xdr:col>
      <xdr:colOff>175260</xdr:colOff>
      <xdr:row>3</xdr:row>
      <xdr:rowOff>0</xdr:rowOff>
    </xdr:from>
    <xdr:ext cx="541020" cy="899160"/>
    <xdr:pic>
      <xdr:nvPicPr>
        <xdr:cNvPr id="16" name="Picture 5" descr="Krasinvest">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 y="502920"/>
          <a:ext cx="54102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absoluteAnchor>
    <xdr:pos x="643890" y="585362"/>
    <xdr:ext cx="10258994" cy="754986"/>
    <xdr:sp macro="" textlink="">
      <xdr:nvSpPr>
        <xdr:cNvPr id="2" name="TextBox 1">
          <a:extLst>
            <a:ext uri="{FF2B5EF4-FFF2-40B4-BE49-F238E27FC236}">
              <a16:creationId xmlns:a16="http://schemas.microsoft.com/office/drawing/2014/main" id="{00000000-0008-0000-0500-000002000000}"/>
            </a:ext>
          </a:extLst>
        </xdr:cNvPr>
        <xdr:cNvSpPr txBox="1">
          <a:spLocks/>
        </xdr:cNvSpPr>
      </xdr:nvSpPr>
      <xdr:spPr>
        <a:xfrm>
          <a:off x="643890" y="585362"/>
          <a:ext cx="10258994" cy="75498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sl-SI" sz="1100"/>
        </a:p>
        <a:p>
          <a:pPr algn="r"/>
          <a:endParaRPr lang="sl-SI" sz="1100"/>
        </a:p>
      </xdr:txBody>
    </xdr:sp>
    <xdr:clientData/>
  </xdr:absoluteAnchor>
  <xdr:absoluteAnchor>
    <xdr:pos x="2129527" y="583164"/>
    <xdr:ext cx="6963660" cy="754986"/>
    <xdr:sp macro="" textlink="" fLocksText="0">
      <xdr:nvSpPr>
        <xdr:cNvPr id="3" name="TextBox 2">
          <a:extLst>
            <a:ext uri="{FF2B5EF4-FFF2-40B4-BE49-F238E27FC236}">
              <a16:creationId xmlns:a16="http://schemas.microsoft.com/office/drawing/2014/main" id="{00000000-0008-0000-0500-000003000000}"/>
            </a:ext>
          </a:extLst>
        </xdr:cNvPr>
        <xdr:cNvSpPr txBox="1"/>
      </xdr:nvSpPr>
      <xdr:spPr>
        <a:xfrm>
          <a:off x="2129527" y="583164"/>
          <a:ext cx="6963660" cy="75498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l-SI" sz="1200" b="1">
              <a:latin typeface="Arial" panose="020B0604020202020204" pitchFamily="34" charset="0"/>
              <a:cs typeface="Arial" panose="020B0604020202020204" pitchFamily="34" charset="0"/>
            </a:rPr>
            <a:t>SPECIFIKACIJA ELEKTRO DEL - FAZA 2</a:t>
          </a:r>
        </a:p>
        <a:p>
          <a:pPr algn="ctr"/>
          <a:endParaRPr lang="sl-SI" sz="1200" b="1" baseline="0">
            <a:latin typeface="Arial" panose="020B060402020202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sl-SI" sz="1200" b="1" baseline="0">
              <a:solidFill>
                <a:schemeClr val="dk1"/>
              </a:solidFill>
              <a:effectLst/>
              <a:latin typeface="Arial" panose="020B0604020202020204" pitchFamily="34" charset="0"/>
              <a:ea typeface="+mn-ea"/>
              <a:cs typeface="Arial" panose="020B0604020202020204" pitchFamily="34" charset="0"/>
            </a:rPr>
            <a:t>Občina Ilirska Bistrica - Čistilna naprava v vodarni Podstenjšek</a:t>
          </a:r>
          <a:endParaRPr lang="sl-SI" sz="1200" b="1" baseline="0">
            <a:latin typeface="Arial" panose="020B0604020202020204" pitchFamily="34" charset="0"/>
            <a:cs typeface="Arial" panose="020B0604020202020204" pitchFamily="34" charset="0"/>
          </a:endParaRPr>
        </a:p>
      </xdr:txBody>
    </xdr:sp>
    <xdr:clientData/>
  </xdr:absoluteAnchor>
  <xdr:absoluteAnchor>
    <xdr:pos x="9062911" y="582930"/>
    <xdr:ext cx="1854085" cy="754986"/>
    <xdr:sp macro="" textlink="" fLocksText="0">
      <xdr:nvSpPr>
        <xdr:cNvPr id="4" name="TextBox 3">
          <a:extLst>
            <a:ext uri="{FF2B5EF4-FFF2-40B4-BE49-F238E27FC236}">
              <a16:creationId xmlns:a16="http://schemas.microsoft.com/office/drawing/2014/main" id="{00000000-0008-0000-0500-000004000000}"/>
            </a:ext>
          </a:extLst>
        </xdr:cNvPr>
        <xdr:cNvSpPr txBox="1">
          <a:spLocks/>
        </xdr:cNvSpPr>
      </xdr:nvSpPr>
      <xdr:spPr>
        <a:xfrm>
          <a:off x="9062911" y="582930"/>
          <a:ext cx="1854085" cy="75498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rtlCol="0" anchor="t" anchorCtr="0"/>
        <a:lstStyle/>
        <a:p>
          <a:pPr marL="0" marR="0" indent="0" algn="l" defTabSz="720000" eaLnBrk="1" fontAlgn="auto" latinLnBrk="0" hangingPunct="1">
            <a:lnSpc>
              <a:spcPct val="100000"/>
            </a:lnSpc>
            <a:spcBef>
              <a:spcPts val="0"/>
            </a:spcBef>
            <a:spcAft>
              <a:spcPts val="0"/>
            </a:spcAft>
            <a:buClrTx/>
            <a:buSzTx/>
            <a:buFontTx/>
            <a:buNone/>
            <a:tabLst/>
            <a:defRPr/>
          </a:pPr>
          <a:endParaRPr lang="sl-SI" sz="800" b="1">
            <a:latin typeface="Arial" panose="020B0604020202020204" pitchFamily="34" charset="0"/>
            <a:cs typeface="Arial" panose="020B0604020202020204" pitchFamily="34" charset="0"/>
          </a:endParaRPr>
        </a:p>
      </xdr:txBody>
    </xdr:sp>
    <xdr:clientData/>
  </xdr:absoluteAnchor>
  <xdr:oneCellAnchor>
    <xdr:from>
      <xdr:col>4</xdr:col>
      <xdr:colOff>3236595</xdr:colOff>
      <xdr:row>352</xdr:row>
      <xdr:rowOff>0</xdr:rowOff>
    </xdr:from>
    <xdr:ext cx="184731" cy="264560"/>
    <xdr:sp macro="" textlink="">
      <xdr:nvSpPr>
        <xdr:cNvPr id="5" name="PoljeZBesedilom 2">
          <a:extLst>
            <a:ext uri="{FF2B5EF4-FFF2-40B4-BE49-F238E27FC236}">
              <a16:creationId xmlns:a16="http://schemas.microsoft.com/office/drawing/2014/main" id="{00000000-0008-0000-0500-000005000000}"/>
            </a:ext>
          </a:extLst>
        </xdr:cNvPr>
        <xdr:cNvSpPr txBox="1"/>
      </xdr:nvSpPr>
      <xdr:spPr>
        <a:xfrm>
          <a:off x="7198995" y="929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6" name="PoljeZBesedilom 72">
          <a:extLst>
            <a:ext uri="{FF2B5EF4-FFF2-40B4-BE49-F238E27FC236}">
              <a16:creationId xmlns:a16="http://schemas.microsoft.com/office/drawing/2014/main" id="{00000000-0008-0000-0500-000006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7" name="PoljeZBesedilom 73">
          <a:extLst>
            <a:ext uri="{FF2B5EF4-FFF2-40B4-BE49-F238E27FC236}">
              <a16:creationId xmlns:a16="http://schemas.microsoft.com/office/drawing/2014/main" id="{00000000-0008-0000-0500-000007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8" name="PoljeZBesedilom 74">
          <a:extLst>
            <a:ext uri="{FF2B5EF4-FFF2-40B4-BE49-F238E27FC236}">
              <a16:creationId xmlns:a16="http://schemas.microsoft.com/office/drawing/2014/main" id="{00000000-0008-0000-0500-000008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9" name="PoljeZBesedilom 75">
          <a:extLst>
            <a:ext uri="{FF2B5EF4-FFF2-40B4-BE49-F238E27FC236}">
              <a16:creationId xmlns:a16="http://schemas.microsoft.com/office/drawing/2014/main" id="{00000000-0008-0000-0500-000009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10" name="PoljeZBesedilom 76">
          <a:extLst>
            <a:ext uri="{FF2B5EF4-FFF2-40B4-BE49-F238E27FC236}">
              <a16:creationId xmlns:a16="http://schemas.microsoft.com/office/drawing/2014/main" id="{00000000-0008-0000-0500-00000A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11" name="PoljeZBesedilom 77">
          <a:extLst>
            <a:ext uri="{FF2B5EF4-FFF2-40B4-BE49-F238E27FC236}">
              <a16:creationId xmlns:a16="http://schemas.microsoft.com/office/drawing/2014/main" id="{00000000-0008-0000-0500-00000B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12" name="PoljeZBesedilom 78">
          <a:extLst>
            <a:ext uri="{FF2B5EF4-FFF2-40B4-BE49-F238E27FC236}">
              <a16:creationId xmlns:a16="http://schemas.microsoft.com/office/drawing/2014/main" id="{00000000-0008-0000-0500-00000C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13" name="PoljeZBesedilom 79">
          <a:extLst>
            <a:ext uri="{FF2B5EF4-FFF2-40B4-BE49-F238E27FC236}">
              <a16:creationId xmlns:a16="http://schemas.microsoft.com/office/drawing/2014/main" id="{00000000-0008-0000-0500-00000D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14" name="PoljeZBesedilom 80">
          <a:extLst>
            <a:ext uri="{FF2B5EF4-FFF2-40B4-BE49-F238E27FC236}">
              <a16:creationId xmlns:a16="http://schemas.microsoft.com/office/drawing/2014/main" id="{00000000-0008-0000-0500-00000E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3236595</xdr:colOff>
      <xdr:row>352</xdr:row>
      <xdr:rowOff>0</xdr:rowOff>
    </xdr:from>
    <xdr:ext cx="184731" cy="264560"/>
    <xdr:sp macro="" textlink="">
      <xdr:nvSpPr>
        <xdr:cNvPr id="15" name="PoljeZBesedilom 81">
          <a:extLst>
            <a:ext uri="{FF2B5EF4-FFF2-40B4-BE49-F238E27FC236}">
              <a16:creationId xmlns:a16="http://schemas.microsoft.com/office/drawing/2014/main" id="{00000000-0008-0000-0500-00000F000000}"/>
            </a:ext>
          </a:extLst>
        </xdr:cNvPr>
        <xdr:cNvSpPr txBox="1"/>
      </xdr:nvSpPr>
      <xdr:spPr>
        <a:xfrm>
          <a:off x="7198995" y="9312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2</xdr:col>
      <xdr:colOff>175260</xdr:colOff>
      <xdr:row>3</xdr:row>
      <xdr:rowOff>0</xdr:rowOff>
    </xdr:from>
    <xdr:ext cx="541020" cy="899160"/>
    <xdr:pic>
      <xdr:nvPicPr>
        <xdr:cNvPr id="16" name="Picture 5" descr="Krasinvest">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533400"/>
          <a:ext cx="54102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3"/>
  <sheetViews>
    <sheetView topLeftCell="A112" workbookViewId="0">
      <selection activeCell="O75" sqref="O75"/>
    </sheetView>
  </sheetViews>
  <sheetFormatPr defaultRowHeight="15" x14ac:dyDescent="0.25"/>
  <cols>
    <col min="1" max="1" width="3.42578125" style="13" bestFit="1" customWidth="1"/>
    <col min="2" max="2" width="1.140625" style="25" customWidth="1"/>
    <col min="3" max="3" width="3.28515625" style="6" bestFit="1" customWidth="1"/>
    <col min="4" max="4" width="0.85546875" style="7" customWidth="1"/>
    <col min="5" max="5" width="4" style="7" customWidth="1"/>
    <col min="6" max="6" width="33" style="8" customWidth="1"/>
    <col min="7" max="7" width="11.140625" style="33" customWidth="1"/>
    <col min="8" max="8" width="15.28515625" style="10" customWidth="1"/>
    <col min="9" max="9" width="17.28515625" style="10" customWidth="1"/>
    <col min="10" max="10" width="9.140625" style="5"/>
  </cols>
  <sheetData>
    <row r="1" spans="1:10" x14ac:dyDescent="0.25">
      <c r="A1" s="1"/>
      <c r="B1" s="1"/>
      <c r="C1" s="1"/>
      <c r="D1" s="2"/>
      <c r="E1" s="3"/>
      <c r="F1" s="4"/>
      <c r="G1" s="4"/>
      <c r="H1" s="5"/>
      <c r="I1" s="5"/>
    </row>
    <row r="2" spans="1:10" x14ac:dyDescent="0.25">
      <c r="A2" s="580"/>
      <c r="B2" s="580"/>
      <c r="C2" s="580"/>
      <c r="D2" s="581"/>
      <c r="E2" s="582"/>
      <c r="F2" s="583"/>
      <c r="G2" s="583"/>
      <c r="H2" s="5"/>
      <c r="I2" s="5"/>
    </row>
    <row r="3" spans="1:10" x14ac:dyDescent="0.25">
      <c r="A3" s="6"/>
      <c r="B3" s="7"/>
      <c r="C3" s="7"/>
      <c r="D3" s="8"/>
      <c r="E3" s="9"/>
      <c r="F3" s="10"/>
      <c r="G3" s="10"/>
      <c r="H3" s="11"/>
      <c r="I3" s="5"/>
    </row>
    <row r="4" spans="1:10" x14ac:dyDescent="0.25">
      <c r="A4" s="12"/>
      <c r="B4" s="13"/>
      <c r="C4" s="1"/>
      <c r="D4" s="1"/>
      <c r="E4" s="1"/>
      <c r="F4" s="14"/>
      <c r="G4" s="3"/>
      <c r="H4" s="4"/>
      <c r="I4" s="4"/>
    </row>
    <row r="5" spans="1:10" ht="18" x14ac:dyDescent="0.25">
      <c r="A5" s="12"/>
      <c r="B5" s="13"/>
      <c r="C5" s="1"/>
      <c r="D5" s="1"/>
      <c r="E5" s="1"/>
      <c r="F5" s="15"/>
      <c r="G5" s="3"/>
      <c r="H5" s="4"/>
      <c r="I5" s="4"/>
    </row>
    <row r="6" spans="1:10" x14ac:dyDescent="0.25">
      <c r="A6" s="12"/>
      <c r="B6" s="16"/>
      <c r="C6" s="16"/>
      <c r="D6" s="16"/>
      <c r="E6" s="16"/>
      <c r="F6" s="17" t="s">
        <v>0</v>
      </c>
      <c r="G6" s="18"/>
      <c r="H6" s="19"/>
      <c r="I6" s="19"/>
      <c r="J6" s="20"/>
    </row>
    <row r="7" spans="1:10" x14ac:dyDescent="0.25">
      <c r="A7" s="12"/>
      <c r="B7" s="16"/>
      <c r="C7" s="16"/>
      <c r="D7" s="16"/>
      <c r="E7" s="16"/>
      <c r="F7" s="17"/>
      <c r="G7" s="18"/>
      <c r="H7" s="19"/>
      <c r="I7" s="19"/>
      <c r="J7" s="20"/>
    </row>
    <row r="8" spans="1:10" ht="18" x14ac:dyDescent="0.25">
      <c r="A8" s="12"/>
      <c r="B8" s="13"/>
      <c r="C8" s="1"/>
      <c r="D8" s="1"/>
      <c r="E8" s="1"/>
      <c r="F8" s="15"/>
      <c r="G8" s="3"/>
      <c r="H8" s="4"/>
      <c r="I8" s="4"/>
    </row>
    <row r="9" spans="1:10" ht="23.25" x14ac:dyDescent="0.25">
      <c r="A9" s="12"/>
      <c r="B9" s="13"/>
      <c r="C9" s="1"/>
      <c r="D9" s="1"/>
      <c r="E9" s="1"/>
      <c r="F9" s="584" t="s">
        <v>1</v>
      </c>
      <c r="G9" s="584"/>
      <c r="H9" s="584"/>
      <c r="I9" s="584"/>
    </row>
    <row r="10" spans="1:10" ht="23.25" x14ac:dyDescent="0.25">
      <c r="A10" s="12"/>
      <c r="B10" s="13"/>
      <c r="C10" s="1"/>
      <c r="D10" s="1"/>
      <c r="E10" s="1"/>
      <c r="F10" s="21"/>
      <c r="G10" s="22"/>
      <c r="H10" s="22"/>
      <c r="I10" s="22"/>
    </row>
    <row r="11" spans="1:10" ht="18" x14ac:dyDescent="0.25">
      <c r="A11" s="12"/>
      <c r="B11" s="13"/>
      <c r="C11" s="1"/>
      <c r="D11" s="1"/>
      <c r="E11" s="1"/>
      <c r="F11" s="23"/>
      <c r="G11" s="23"/>
      <c r="H11" s="23"/>
      <c r="I11" s="23"/>
    </row>
    <row r="12" spans="1:10" ht="18.75" x14ac:dyDescent="0.25">
      <c r="A12" s="12"/>
      <c r="B12" s="13"/>
      <c r="C12" s="1"/>
      <c r="D12" s="1"/>
      <c r="E12" s="1"/>
      <c r="F12" s="24"/>
      <c r="G12" s="23"/>
      <c r="H12" s="23"/>
      <c r="I12" s="23"/>
    </row>
    <row r="13" spans="1:10" x14ac:dyDescent="0.25">
      <c r="A13" s="12"/>
      <c r="B13" s="13"/>
      <c r="C13" s="1"/>
      <c r="D13" s="1"/>
      <c r="E13" s="1"/>
      <c r="F13" s="2"/>
      <c r="G13" s="3"/>
      <c r="H13" s="4"/>
      <c r="I13" s="4"/>
    </row>
    <row r="14" spans="1:10" ht="15.75" x14ac:dyDescent="0.25">
      <c r="F14" s="585" t="s">
        <v>2</v>
      </c>
      <c r="G14" s="586"/>
      <c r="H14" s="586"/>
      <c r="I14" s="586"/>
    </row>
    <row r="15" spans="1:10" x14ac:dyDescent="0.25">
      <c r="F15" s="26"/>
      <c r="G15" s="27"/>
      <c r="H15" s="27"/>
      <c r="I15" s="27"/>
    </row>
    <row r="16" spans="1:10" ht="20.25" x14ac:dyDescent="0.25">
      <c r="A16" s="28" t="s">
        <v>3</v>
      </c>
      <c r="B16" s="29" t="s">
        <v>4</v>
      </c>
      <c r="C16" s="30"/>
      <c r="D16" s="30"/>
      <c r="F16" s="31" t="s">
        <v>5</v>
      </c>
      <c r="G16" s="31"/>
      <c r="I16" s="32">
        <f>I37</f>
        <v>0</v>
      </c>
    </row>
    <row r="17" spans="1:10" ht="20.25" x14ac:dyDescent="0.25">
      <c r="A17" s="28"/>
      <c r="B17" s="29"/>
      <c r="C17" s="30"/>
      <c r="D17" s="30"/>
      <c r="F17" s="31"/>
      <c r="G17" s="31"/>
      <c r="I17" s="32"/>
    </row>
    <row r="18" spans="1:10" ht="20.25" x14ac:dyDescent="0.25">
      <c r="A18" s="28" t="s">
        <v>6</v>
      </c>
      <c r="B18" s="29" t="s">
        <v>4</v>
      </c>
      <c r="C18" s="30"/>
      <c r="D18" s="30"/>
      <c r="F18" s="31" t="s">
        <v>7</v>
      </c>
      <c r="I18" s="32">
        <f>I51</f>
        <v>0</v>
      </c>
    </row>
    <row r="19" spans="1:10" x14ac:dyDescent="0.25">
      <c r="A19" s="12"/>
      <c r="B19" s="13"/>
      <c r="C19" s="1"/>
      <c r="D19" s="1"/>
      <c r="E19" s="1"/>
      <c r="F19" s="34"/>
      <c r="G19" s="3"/>
      <c r="H19" s="4"/>
      <c r="I19" s="4"/>
    </row>
    <row r="20" spans="1:10" ht="18.75" thickBot="1" x14ac:dyDescent="0.3">
      <c r="A20" s="35"/>
      <c r="B20" s="36"/>
      <c r="C20" s="37"/>
      <c r="D20" s="37"/>
      <c r="E20" s="37"/>
      <c r="F20" s="38" t="s">
        <v>8</v>
      </c>
      <c r="G20" s="39"/>
      <c r="H20" s="40"/>
      <c r="I20" s="41">
        <f>SUM(I16:I19)</f>
        <v>0</v>
      </c>
      <c r="J20" s="42"/>
    </row>
    <row r="21" spans="1:10" x14ac:dyDescent="0.25">
      <c r="A21" s="43"/>
      <c r="B21" s="44"/>
      <c r="C21" s="45"/>
      <c r="D21" s="45"/>
      <c r="E21" s="45"/>
      <c r="F21" s="34"/>
      <c r="G21" s="46"/>
      <c r="H21" s="47"/>
      <c r="I21" s="47"/>
      <c r="J21" s="42"/>
    </row>
    <row r="22" spans="1:10" x14ac:dyDescent="0.25">
      <c r="F22" s="26"/>
      <c r="G22" s="27"/>
      <c r="H22" s="27"/>
      <c r="I22" s="27"/>
    </row>
    <row r="23" spans="1:10" ht="18" x14ac:dyDescent="0.25">
      <c r="A23" s="48" t="s">
        <v>3</v>
      </c>
      <c r="B23" s="13"/>
      <c r="C23" s="1" t="s">
        <v>4</v>
      </c>
      <c r="D23" s="1"/>
      <c r="E23" s="1"/>
      <c r="F23" s="15" t="s">
        <v>5</v>
      </c>
      <c r="G23" s="3"/>
      <c r="H23" s="4"/>
      <c r="I23" s="4"/>
    </row>
    <row r="24" spans="1:10" x14ac:dyDescent="0.25">
      <c r="A24" s="12"/>
      <c r="B24" s="13"/>
      <c r="C24" s="1"/>
      <c r="D24" s="1"/>
      <c r="E24" s="1"/>
      <c r="F24" s="2"/>
      <c r="G24" s="3"/>
      <c r="H24" s="4"/>
      <c r="I24" s="4"/>
    </row>
    <row r="25" spans="1:10" ht="20.25" x14ac:dyDescent="0.25">
      <c r="A25" s="28">
        <v>1</v>
      </c>
      <c r="B25" s="29" t="s">
        <v>4</v>
      </c>
      <c r="C25" s="30">
        <v>0</v>
      </c>
      <c r="D25" s="30"/>
      <c r="F25" s="31" t="s">
        <v>9</v>
      </c>
      <c r="I25" s="49">
        <f>'Gradbeni sklop'!I18</f>
        <v>0</v>
      </c>
    </row>
    <row r="26" spans="1:10" x14ac:dyDescent="0.25">
      <c r="A26" s="12"/>
      <c r="B26" s="13"/>
      <c r="C26" s="1"/>
      <c r="D26" s="1"/>
      <c r="E26" s="1"/>
      <c r="F26" s="2"/>
      <c r="G26" s="3"/>
      <c r="H26" s="4"/>
      <c r="I26" s="4"/>
    </row>
    <row r="27" spans="1:10" ht="20.25" x14ac:dyDescent="0.25">
      <c r="A27" s="28">
        <v>2</v>
      </c>
      <c r="B27" s="29" t="s">
        <v>4</v>
      </c>
      <c r="C27" s="30">
        <v>0</v>
      </c>
      <c r="D27" s="30"/>
      <c r="F27" s="31" t="s">
        <v>10</v>
      </c>
      <c r="I27" s="49">
        <f>'Gradbeni sklop'!I32</f>
        <v>0</v>
      </c>
    </row>
    <row r="28" spans="1:10" ht="20.25" x14ac:dyDescent="0.25">
      <c r="A28" s="28"/>
      <c r="B28" s="29"/>
      <c r="C28" s="30"/>
      <c r="D28" s="30"/>
      <c r="F28" s="31"/>
      <c r="I28" s="49"/>
    </row>
    <row r="29" spans="1:10" ht="20.25" x14ac:dyDescent="0.25">
      <c r="A29" s="28">
        <f>A27+1</f>
        <v>3</v>
      </c>
      <c r="B29" s="29" t="s">
        <v>4</v>
      </c>
      <c r="C29" s="30">
        <v>0</v>
      </c>
      <c r="D29" s="30"/>
      <c r="F29" s="579" t="s">
        <v>11</v>
      </c>
      <c r="G29" s="579"/>
      <c r="I29" s="49"/>
    </row>
    <row r="30" spans="1:10" ht="20.25" x14ac:dyDescent="0.25">
      <c r="A30" s="28">
        <f>A29</f>
        <v>3</v>
      </c>
      <c r="B30" s="29" t="s">
        <v>4</v>
      </c>
      <c r="C30" s="30">
        <f>1</f>
        <v>1</v>
      </c>
      <c r="D30" s="30"/>
      <c r="F30" s="31" t="s">
        <v>12</v>
      </c>
      <c r="G30" s="31"/>
      <c r="I30" s="49">
        <f>'Strojni del_FAZA 1'!H273</f>
        <v>0</v>
      </c>
    </row>
    <row r="31" spans="1:10" ht="20.25" x14ac:dyDescent="0.25">
      <c r="A31" s="28"/>
      <c r="B31" s="29"/>
      <c r="C31" s="30"/>
      <c r="D31" s="30"/>
      <c r="F31" s="31"/>
      <c r="G31" s="31"/>
      <c r="I31" s="49"/>
    </row>
    <row r="32" spans="1:10" ht="20.25" x14ac:dyDescent="0.25">
      <c r="A32" s="28">
        <f>A29+1</f>
        <v>4</v>
      </c>
      <c r="B32" s="29" t="s">
        <v>4</v>
      </c>
      <c r="C32" s="30">
        <v>0</v>
      </c>
      <c r="D32" s="30"/>
      <c r="F32" s="579" t="s">
        <v>13</v>
      </c>
      <c r="G32" s="579"/>
      <c r="I32" s="49"/>
    </row>
    <row r="33" spans="1:10" ht="20.25" x14ac:dyDescent="0.25">
      <c r="A33" s="28">
        <f>A32</f>
        <v>4</v>
      </c>
      <c r="B33" s="29" t="s">
        <v>4</v>
      </c>
      <c r="C33" s="30">
        <f>1</f>
        <v>1</v>
      </c>
      <c r="D33" s="30"/>
      <c r="F33" s="31" t="s">
        <v>12</v>
      </c>
      <c r="G33" s="31"/>
      <c r="I33" s="49">
        <f>'Elektro del_FAZA 1'!J14</f>
        <v>0</v>
      </c>
    </row>
    <row r="34" spans="1:10" ht="20.25" x14ac:dyDescent="0.25">
      <c r="A34" s="28"/>
      <c r="B34" s="29"/>
      <c r="C34" s="30"/>
      <c r="D34" s="30"/>
      <c r="F34" s="31"/>
      <c r="G34" s="31"/>
      <c r="I34" s="49"/>
    </row>
    <row r="35" spans="1:10" ht="20.25" x14ac:dyDescent="0.25">
      <c r="A35" s="28">
        <f>A32+1</f>
        <v>5</v>
      </c>
      <c r="B35" s="29" t="s">
        <v>4</v>
      </c>
      <c r="C35" s="30">
        <v>0</v>
      </c>
      <c r="D35" s="30"/>
      <c r="F35" s="31" t="s">
        <v>14</v>
      </c>
      <c r="I35" s="49">
        <f>I87</f>
        <v>0</v>
      </c>
    </row>
    <row r="36" spans="1:10" x14ac:dyDescent="0.25">
      <c r="A36" s="12"/>
      <c r="B36" s="13"/>
      <c r="C36" s="1"/>
      <c r="D36" s="1"/>
      <c r="E36" s="1"/>
      <c r="F36" s="34"/>
      <c r="G36" s="3"/>
      <c r="H36" s="4"/>
      <c r="I36" s="4"/>
    </row>
    <row r="37" spans="1:10" ht="18.75" thickBot="1" x14ac:dyDescent="0.3">
      <c r="A37" s="35"/>
      <c r="B37" s="36"/>
      <c r="C37" s="37"/>
      <c r="D37" s="37"/>
      <c r="E37" s="37"/>
      <c r="F37" s="38" t="s">
        <v>8</v>
      </c>
      <c r="G37" s="39"/>
      <c r="H37" s="40"/>
      <c r="I37" s="41">
        <f>SUM(I25:I36)</f>
        <v>0</v>
      </c>
      <c r="J37" s="42"/>
    </row>
    <row r="38" spans="1:10" x14ac:dyDescent="0.25">
      <c r="A38" s="43"/>
      <c r="B38" s="44"/>
      <c r="C38" s="45"/>
      <c r="D38" s="45"/>
      <c r="E38" s="45"/>
      <c r="F38" s="34"/>
      <c r="G38" s="46"/>
      <c r="H38" s="47"/>
      <c r="I38" s="47"/>
      <c r="J38" s="42"/>
    </row>
    <row r="39" spans="1:10" x14ac:dyDescent="0.25">
      <c r="A39" s="12"/>
      <c r="B39" s="13"/>
      <c r="C39" s="1"/>
      <c r="D39" s="1"/>
      <c r="E39" s="1"/>
      <c r="F39" s="2"/>
      <c r="G39" s="3"/>
      <c r="H39" s="4"/>
      <c r="I39" s="4"/>
    </row>
    <row r="40" spans="1:10" x14ac:dyDescent="0.25">
      <c r="A40" s="43"/>
      <c r="B40" s="44"/>
      <c r="C40" s="45"/>
      <c r="D40" s="45"/>
      <c r="E40" s="45"/>
      <c r="F40" s="34"/>
      <c r="G40" s="46"/>
      <c r="H40" s="47"/>
      <c r="I40" s="47"/>
      <c r="J40" s="42"/>
    </row>
    <row r="41" spans="1:10" ht="18" x14ac:dyDescent="0.25">
      <c r="A41" s="50" t="s">
        <v>6</v>
      </c>
      <c r="B41" s="13"/>
      <c r="C41" s="51" t="s">
        <v>4</v>
      </c>
      <c r="D41" s="1"/>
      <c r="E41" s="1"/>
      <c r="F41" s="15" t="s">
        <v>7</v>
      </c>
      <c r="G41" s="3"/>
      <c r="H41" s="4"/>
      <c r="I41" s="4"/>
    </row>
    <row r="42" spans="1:10" x14ac:dyDescent="0.25">
      <c r="A42" s="12"/>
      <c r="B42" s="13"/>
      <c r="C42" s="1"/>
      <c r="D42" s="1"/>
      <c r="E42" s="1"/>
      <c r="F42" s="2"/>
      <c r="G42" s="3"/>
      <c r="H42" s="4"/>
      <c r="I42" s="4"/>
    </row>
    <row r="43" spans="1:10" ht="20.25" x14ac:dyDescent="0.25">
      <c r="A43" s="28">
        <f>1</f>
        <v>1</v>
      </c>
      <c r="B43" s="29" t="s">
        <v>4</v>
      </c>
      <c r="C43" s="30">
        <v>0</v>
      </c>
      <c r="D43" s="30"/>
      <c r="F43" s="579" t="s">
        <v>11</v>
      </c>
      <c r="G43" s="579"/>
      <c r="I43" s="49"/>
    </row>
    <row r="44" spans="1:10" ht="20.25" x14ac:dyDescent="0.25">
      <c r="A44" s="28">
        <f>A43</f>
        <v>1</v>
      </c>
      <c r="B44" s="29" t="s">
        <v>4</v>
      </c>
      <c r="C44" s="30">
        <f>1</f>
        <v>1</v>
      </c>
      <c r="D44" s="30"/>
      <c r="F44" s="31" t="s">
        <v>15</v>
      </c>
      <c r="G44" s="31"/>
      <c r="I44" s="49">
        <f>'Strojni del_FAZA 2'!H323</f>
        <v>0</v>
      </c>
    </row>
    <row r="45" spans="1:10" ht="20.25" x14ac:dyDescent="0.25">
      <c r="A45" s="28"/>
      <c r="B45" s="29"/>
      <c r="C45" s="30"/>
      <c r="D45" s="30"/>
      <c r="F45" s="31"/>
      <c r="G45" s="31"/>
      <c r="I45" s="49"/>
    </row>
    <row r="46" spans="1:10" ht="20.25" x14ac:dyDescent="0.25">
      <c r="A46" s="28">
        <f>A43+1</f>
        <v>2</v>
      </c>
      <c r="B46" s="29" t="s">
        <v>4</v>
      </c>
      <c r="C46" s="30">
        <v>0</v>
      </c>
      <c r="D46" s="30"/>
      <c r="F46" s="579" t="s">
        <v>13</v>
      </c>
      <c r="G46" s="579"/>
      <c r="I46" s="49"/>
    </row>
    <row r="47" spans="1:10" ht="20.25" x14ac:dyDescent="0.25">
      <c r="A47" s="28">
        <f>A46</f>
        <v>2</v>
      </c>
      <c r="B47" s="29" t="s">
        <v>4</v>
      </c>
      <c r="C47" s="30">
        <f>C46+1</f>
        <v>1</v>
      </c>
      <c r="D47" s="30"/>
      <c r="F47" s="31" t="s">
        <v>15</v>
      </c>
      <c r="G47" s="31"/>
      <c r="I47" s="49">
        <f>'Elektro del_FAZA 2'!J14</f>
        <v>0</v>
      </c>
    </row>
    <row r="48" spans="1:10" ht="20.25" x14ac:dyDescent="0.25">
      <c r="A48" s="28"/>
      <c r="B48" s="29"/>
      <c r="C48" s="30"/>
      <c r="D48" s="30"/>
      <c r="F48" s="31"/>
      <c r="G48" s="31"/>
      <c r="I48" s="49"/>
    </row>
    <row r="49" spans="1:10" ht="20.25" x14ac:dyDescent="0.25">
      <c r="A49" s="28">
        <f>A46+1</f>
        <v>3</v>
      </c>
      <c r="B49" s="29" t="s">
        <v>4</v>
      </c>
      <c r="C49" s="30">
        <v>0</v>
      </c>
      <c r="D49" s="30"/>
      <c r="F49" s="31" t="s">
        <v>14</v>
      </c>
      <c r="I49" s="49">
        <f>I109</f>
        <v>0</v>
      </c>
    </row>
    <row r="50" spans="1:10" x14ac:dyDescent="0.25">
      <c r="A50" s="12"/>
      <c r="B50" s="13"/>
      <c r="C50" s="1"/>
      <c r="D50" s="1"/>
      <c r="E50" s="1"/>
      <c r="F50" s="34"/>
      <c r="G50" s="3"/>
      <c r="H50" s="4"/>
      <c r="I50" s="4"/>
    </row>
    <row r="51" spans="1:10" ht="18.75" thickBot="1" x14ac:dyDescent="0.3">
      <c r="A51" s="35"/>
      <c r="B51" s="36"/>
      <c r="C51" s="37"/>
      <c r="D51" s="37"/>
      <c r="E51" s="37"/>
      <c r="F51" s="38" t="s">
        <v>8</v>
      </c>
      <c r="G51" s="39"/>
      <c r="H51" s="40"/>
      <c r="I51" s="41">
        <f>SUM(I43:I50)</f>
        <v>0</v>
      </c>
      <c r="J51" s="42"/>
    </row>
    <row r="52" spans="1:10" x14ac:dyDescent="0.25">
      <c r="A52" s="43"/>
      <c r="B52" s="44"/>
      <c r="C52" s="45"/>
      <c r="D52" s="45"/>
      <c r="E52" s="45"/>
      <c r="F52" s="34"/>
      <c r="G52" s="46"/>
      <c r="H52" s="47"/>
      <c r="I52" s="47"/>
      <c r="J52" s="42"/>
    </row>
    <row r="53" spans="1:10" ht="20.25" x14ac:dyDescent="0.25">
      <c r="A53" s="28"/>
      <c r="B53" s="29"/>
      <c r="C53" s="30"/>
      <c r="D53" s="30"/>
      <c r="F53" s="52"/>
      <c r="G53" s="52"/>
      <c r="H53" s="52"/>
      <c r="I53" s="49"/>
    </row>
    <row r="54" spans="1:10" x14ac:dyDescent="0.25">
      <c r="A54" s="101"/>
      <c r="B54" s="101"/>
      <c r="C54" s="101"/>
      <c r="D54" s="101"/>
      <c r="E54" s="102"/>
      <c r="F54" s="123"/>
      <c r="G54" s="96"/>
      <c r="H54" s="96"/>
      <c r="I54" s="96"/>
      <c r="J54" s="52"/>
    </row>
    <row r="55" spans="1:10" x14ac:dyDescent="0.25">
      <c r="A55" s="101"/>
      <c r="B55" s="101"/>
      <c r="C55" s="101"/>
      <c r="D55" s="101"/>
      <c r="E55" s="102"/>
      <c r="F55" s="123"/>
      <c r="G55" s="96"/>
      <c r="H55" s="96"/>
      <c r="I55" s="96"/>
      <c r="J55" s="52"/>
    </row>
    <row r="56" spans="1:10" x14ac:dyDescent="0.25">
      <c r="A56" s="101"/>
      <c r="B56" s="101"/>
      <c r="C56" s="101"/>
      <c r="D56" s="101"/>
      <c r="E56" s="102"/>
      <c r="F56" s="123"/>
      <c r="G56" s="96"/>
      <c r="H56" s="96"/>
      <c r="I56" s="96"/>
      <c r="J56" s="52"/>
    </row>
    <row r="57" spans="1:10" x14ac:dyDescent="0.25">
      <c r="A57" s="101"/>
      <c r="B57" s="101"/>
      <c r="C57" s="101"/>
      <c r="D57" s="101"/>
      <c r="E57" s="102"/>
      <c r="F57" s="123"/>
      <c r="G57" s="96"/>
      <c r="H57" s="96"/>
      <c r="I57" s="96"/>
      <c r="J57" s="52"/>
    </row>
    <row r="58" spans="1:10" x14ac:dyDescent="0.25">
      <c r="A58" s="101"/>
      <c r="B58" s="101"/>
      <c r="C58" s="101"/>
      <c r="D58" s="101"/>
      <c r="E58" s="102"/>
      <c r="F58" s="123"/>
      <c r="G58" s="96"/>
      <c r="H58" s="96"/>
      <c r="I58" s="96"/>
      <c r="J58" s="52"/>
    </row>
    <row r="59" spans="1:10" x14ac:dyDescent="0.25">
      <c r="A59" s="101"/>
      <c r="B59" s="101"/>
      <c r="C59" s="101"/>
      <c r="D59" s="101"/>
      <c r="E59" s="102"/>
      <c r="F59" s="123"/>
      <c r="G59" s="96"/>
      <c r="H59" s="96"/>
      <c r="I59" s="96"/>
      <c r="J59" s="52"/>
    </row>
    <row r="60" spans="1:10" x14ac:dyDescent="0.25">
      <c r="A60" s="101"/>
      <c r="B60" s="101"/>
      <c r="C60" s="101"/>
      <c r="D60" s="101"/>
      <c r="E60" s="102"/>
      <c r="F60" s="123"/>
      <c r="G60" s="96"/>
      <c r="H60" s="96"/>
      <c r="I60" s="96"/>
      <c r="J60" s="52"/>
    </row>
    <row r="61" spans="1:10" x14ac:dyDescent="0.25">
      <c r="A61" s="101"/>
      <c r="B61" s="101"/>
      <c r="C61" s="101"/>
      <c r="D61" s="101"/>
      <c r="E61" s="102"/>
      <c r="F61" s="123"/>
      <c r="G61" s="96"/>
      <c r="H61" s="96"/>
      <c r="I61" s="96"/>
      <c r="J61" s="52"/>
    </row>
    <row r="62" spans="1:10" x14ac:dyDescent="0.25">
      <c r="A62" s="101"/>
      <c r="B62" s="101"/>
      <c r="C62" s="101"/>
      <c r="D62" s="101"/>
      <c r="E62" s="102"/>
      <c r="F62" s="123"/>
      <c r="G62" s="96"/>
      <c r="H62" s="96"/>
      <c r="I62" s="96"/>
      <c r="J62" s="52"/>
    </row>
    <row r="63" spans="1:10" x14ac:dyDescent="0.25">
      <c r="A63" s="101"/>
      <c r="B63" s="101"/>
      <c r="C63" s="101"/>
      <c r="D63" s="101"/>
      <c r="E63" s="102"/>
      <c r="F63" s="123"/>
      <c r="G63" s="96"/>
      <c r="H63" s="96"/>
      <c r="I63" s="96"/>
      <c r="J63" s="52"/>
    </row>
    <row r="64" spans="1:10" x14ac:dyDescent="0.25">
      <c r="A64" s="101"/>
      <c r="B64" s="101"/>
      <c r="C64" s="101"/>
      <c r="D64" s="101"/>
      <c r="E64" s="102"/>
      <c r="F64" s="123"/>
      <c r="G64" s="96"/>
      <c r="H64" s="96"/>
      <c r="I64" s="96"/>
      <c r="J64" s="52"/>
    </row>
    <row r="65" spans="1:10" x14ac:dyDescent="0.25">
      <c r="A65" s="101"/>
      <c r="B65" s="101"/>
      <c r="C65" s="101"/>
      <c r="D65" s="101"/>
      <c r="E65" s="102"/>
      <c r="F65" s="123"/>
      <c r="G65" s="96"/>
      <c r="H65" s="96"/>
      <c r="I65" s="96"/>
      <c r="J65" s="52"/>
    </row>
    <row r="66" spans="1:10" x14ac:dyDescent="0.25">
      <c r="A66" s="101"/>
      <c r="B66" s="101"/>
      <c r="C66" s="101"/>
      <c r="D66" s="101"/>
      <c r="E66" s="102"/>
      <c r="F66" s="123"/>
      <c r="G66" s="96"/>
      <c r="H66" s="96"/>
      <c r="I66" s="96"/>
      <c r="J66" s="52"/>
    </row>
    <row r="67" spans="1:10" ht="20.25" x14ac:dyDescent="0.25">
      <c r="A67" s="53">
        <f>6</f>
        <v>6</v>
      </c>
      <c r="B67" s="54" t="s">
        <v>4</v>
      </c>
      <c r="C67" s="55" t="s">
        <v>3</v>
      </c>
      <c r="D67" s="101"/>
      <c r="E67" s="102"/>
      <c r="F67" s="577" t="s">
        <v>121</v>
      </c>
      <c r="G67" s="578"/>
      <c r="H67" s="578"/>
      <c r="I67" s="124"/>
      <c r="J67" s="52"/>
    </row>
    <row r="68" spans="1:10" x14ac:dyDescent="0.25">
      <c r="A68" s="97"/>
      <c r="B68" s="97"/>
      <c r="C68" s="97"/>
      <c r="D68" s="97"/>
      <c r="E68" s="98"/>
      <c r="F68" s="77"/>
      <c r="G68" s="125"/>
      <c r="H68" s="59"/>
      <c r="I68" s="59"/>
      <c r="J68" s="52"/>
    </row>
    <row r="69" spans="1:10" ht="28.5" x14ac:dyDescent="0.25">
      <c r="A69" s="118">
        <v>6</v>
      </c>
      <c r="B69" s="119" t="s">
        <v>4</v>
      </c>
      <c r="C69" s="92" t="s">
        <v>3</v>
      </c>
      <c r="D69" s="93" t="s">
        <v>4</v>
      </c>
      <c r="E69" s="93">
        <v>1</v>
      </c>
      <c r="F69" s="82" t="s">
        <v>122</v>
      </c>
      <c r="G69" s="85"/>
      <c r="J69" s="52"/>
    </row>
    <row r="70" spans="1:10" x14ac:dyDescent="0.25">
      <c r="A70" s="90"/>
      <c r="B70" s="91"/>
      <c r="C70" s="92"/>
      <c r="D70" s="93"/>
      <c r="E70" s="93"/>
      <c r="F70" s="82" t="s">
        <v>34</v>
      </c>
      <c r="G70" s="85">
        <v>1</v>
      </c>
      <c r="H70" s="10">
        <v>0</v>
      </c>
      <c r="I70" s="10">
        <f>G70*H70</f>
        <v>0</v>
      </c>
      <c r="J70" s="52"/>
    </row>
    <row r="71" spans="1:10" x14ac:dyDescent="0.25">
      <c r="A71" s="90"/>
      <c r="B71" s="91"/>
      <c r="C71" s="92"/>
      <c r="D71" s="93"/>
      <c r="E71" s="93"/>
      <c r="F71" s="82"/>
      <c r="G71" s="85"/>
      <c r="J71" s="52"/>
    </row>
    <row r="72" spans="1:10" ht="57" x14ac:dyDescent="0.25">
      <c r="A72" s="118">
        <v>6</v>
      </c>
      <c r="B72" s="119" t="s">
        <v>4</v>
      </c>
      <c r="C72" s="92" t="s">
        <v>3</v>
      </c>
      <c r="D72" s="93" t="s">
        <v>4</v>
      </c>
      <c r="E72" s="93">
        <v>2</v>
      </c>
      <c r="F72" s="82" t="s">
        <v>123</v>
      </c>
      <c r="G72" s="85"/>
      <c r="J72" s="52"/>
    </row>
    <row r="73" spans="1:10" x14ac:dyDescent="0.25">
      <c r="A73" s="90"/>
      <c r="B73" s="91"/>
      <c r="C73" s="92"/>
      <c r="D73" s="93"/>
      <c r="E73" s="93"/>
      <c r="F73" s="82" t="s">
        <v>48</v>
      </c>
      <c r="G73" s="126">
        <v>7.0000000000000001E-3</v>
      </c>
      <c r="H73" s="129">
        <f>SUM(I25:I33)</f>
        <v>0</v>
      </c>
      <c r="I73" s="10">
        <f>G73*H73</f>
        <v>0</v>
      </c>
      <c r="J73" s="52"/>
    </row>
    <row r="74" spans="1:10" x14ac:dyDescent="0.25">
      <c r="A74" s="90"/>
      <c r="B74" s="91"/>
      <c r="C74" s="92"/>
      <c r="D74" s="93"/>
      <c r="E74" s="93"/>
      <c r="F74" s="82"/>
      <c r="G74" s="85"/>
      <c r="J74" s="52"/>
    </row>
    <row r="75" spans="1:10" ht="28.5" x14ac:dyDescent="0.25">
      <c r="A75" s="81">
        <v>6</v>
      </c>
      <c r="B75" s="76" t="s">
        <v>4</v>
      </c>
      <c r="C75" s="76" t="s">
        <v>3</v>
      </c>
      <c r="D75" s="76"/>
      <c r="E75" s="76">
        <v>3</v>
      </c>
      <c r="F75" s="82" t="s">
        <v>124</v>
      </c>
      <c r="G75" s="85"/>
      <c r="J75" s="52"/>
    </row>
    <row r="76" spans="1:10" x14ac:dyDescent="0.25">
      <c r="A76" s="97"/>
      <c r="B76" s="97"/>
      <c r="C76" s="97"/>
      <c r="D76" s="97"/>
      <c r="E76" s="98"/>
      <c r="F76" s="82" t="s">
        <v>48</v>
      </c>
      <c r="G76" s="126">
        <v>1.0999999999999999E-2</v>
      </c>
      <c r="H76" s="10">
        <f>H73</f>
        <v>0</v>
      </c>
      <c r="I76" s="10">
        <f>G76*H76</f>
        <v>0</v>
      </c>
      <c r="J76" s="52"/>
    </row>
    <row r="77" spans="1:10" x14ac:dyDescent="0.25">
      <c r="A77" s="97"/>
      <c r="B77" s="97"/>
      <c r="C77" s="97"/>
      <c r="D77" s="97"/>
      <c r="E77" s="98"/>
      <c r="F77" s="82"/>
      <c r="G77" s="85"/>
      <c r="J77" s="52"/>
    </row>
    <row r="78" spans="1:10" ht="71.25" x14ac:dyDescent="0.25">
      <c r="A78" s="118">
        <v>6</v>
      </c>
      <c r="B78" s="119" t="s">
        <v>4</v>
      </c>
      <c r="C78" s="92">
        <v>0</v>
      </c>
      <c r="D78" s="93" t="s">
        <v>4</v>
      </c>
      <c r="E78" s="93">
        <v>4</v>
      </c>
      <c r="F78" s="82" t="s">
        <v>125</v>
      </c>
      <c r="G78" s="85"/>
      <c r="J78" s="52"/>
    </row>
    <row r="79" spans="1:10" x14ac:dyDescent="0.25">
      <c r="A79" s="90"/>
      <c r="B79" s="91"/>
      <c r="C79" s="92"/>
      <c r="D79" s="93"/>
      <c r="E79" s="93"/>
      <c r="F79" s="82" t="s">
        <v>48</v>
      </c>
      <c r="G79" s="126">
        <v>7.0000000000000001E-3</v>
      </c>
      <c r="H79" s="10">
        <f>H76</f>
        <v>0</v>
      </c>
      <c r="I79" s="10">
        <f>G79*H79</f>
        <v>0</v>
      </c>
      <c r="J79" s="52"/>
    </row>
    <row r="80" spans="1:10" x14ac:dyDescent="0.25">
      <c r="A80" s="90"/>
      <c r="B80" s="91"/>
      <c r="C80" s="92"/>
      <c r="D80" s="93"/>
      <c r="E80" s="93"/>
      <c r="F80" s="82"/>
      <c r="G80" s="85"/>
      <c r="J80" s="52"/>
    </row>
    <row r="81" spans="1:10" ht="28.5" x14ac:dyDescent="0.25">
      <c r="A81" s="118">
        <v>6</v>
      </c>
      <c r="B81" s="119" t="s">
        <v>4</v>
      </c>
      <c r="C81" s="92">
        <v>0</v>
      </c>
      <c r="D81" s="93" t="s">
        <v>4</v>
      </c>
      <c r="E81" s="93">
        <v>5</v>
      </c>
      <c r="F81" s="82" t="s">
        <v>126</v>
      </c>
      <c r="G81" s="85"/>
      <c r="J81" s="52"/>
    </row>
    <row r="82" spans="1:10" x14ac:dyDescent="0.25">
      <c r="A82" s="90"/>
      <c r="B82" s="91"/>
      <c r="C82" s="92"/>
      <c r="D82" s="93"/>
      <c r="E82" s="93"/>
      <c r="F82" s="82" t="s">
        <v>34</v>
      </c>
      <c r="G82" s="85">
        <v>1</v>
      </c>
      <c r="H82" s="10">
        <v>0</v>
      </c>
      <c r="I82" s="10">
        <f>G82*H82</f>
        <v>0</v>
      </c>
      <c r="J82" s="52"/>
    </row>
    <row r="83" spans="1:10" x14ac:dyDescent="0.25">
      <c r="A83" s="90"/>
      <c r="B83" s="91"/>
      <c r="C83" s="92"/>
      <c r="D83" s="93"/>
      <c r="E83" s="93"/>
      <c r="F83" s="82"/>
      <c r="G83" s="85"/>
      <c r="J83" s="52"/>
    </row>
    <row r="84" spans="1:10" ht="99.75" x14ac:dyDescent="0.25">
      <c r="A84" s="81">
        <v>6</v>
      </c>
      <c r="B84" s="76" t="s">
        <v>4</v>
      </c>
      <c r="C84" s="76">
        <v>0</v>
      </c>
      <c r="D84" s="76"/>
      <c r="E84" s="76">
        <v>6</v>
      </c>
      <c r="F84" s="82" t="s">
        <v>127</v>
      </c>
      <c r="G84" s="85"/>
      <c r="J84" s="52"/>
    </row>
    <row r="85" spans="1:10" x14ac:dyDescent="0.25">
      <c r="A85" s="97"/>
      <c r="B85" s="97"/>
      <c r="C85" s="97"/>
      <c r="D85" s="97"/>
      <c r="E85" s="98"/>
      <c r="F85" s="82" t="s">
        <v>48</v>
      </c>
      <c r="G85" s="85">
        <v>0.1</v>
      </c>
      <c r="H85" s="10">
        <f>SUM(I69:I84)</f>
        <v>0</v>
      </c>
      <c r="I85" s="10">
        <f>G85*H85</f>
        <v>0</v>
      </c>
      <c r="J85" s="52"/>
    </row>
    <row r="86" spans="1:10" ht="15.75" thickBot="1" x14ac:dyDescent="0.3">
      <c r="A86" s="97"/>
      <c r="B86" s="97"/>
      <c r="C86" s="97"/>
      <c r="D86" s="97"/>
      <c r="E86" s="98"/>
      <c r="F86" s="127"/>
      <c r="G86" s="128"/>
      <c r="H86" s="63"/>
      <c r="I86" s="63"/>
      <c r="J86" s="52"/>
    </row>
    <row r="87" spans="1:10" ht="15.75" thickTop="1" x14ac:dyDescent="0.25">
      <c r="A87" s="97"/>
      <c r="B87" s="97"/>
      <c r="C87" s="97"/>
      <c r="D87" s="97"/>
      <c r="E87" s="98"/>
      <c r="F87" s="77" t="s">
        <v>8</v>
      </c>
      <c r="G87" s="125"/>
      <c r="H87" s="59"/>
      <c r="I87" s="59">
        <f>SUM(I69:I86)</f>
        <v>0</v>
      </c>
      <c r="J87" s="52"/>
    </row>
    <row r="88" spans="1:10" x14ac:dyDescent="0.25">
      <c r="A88" s="101"/>
      <c r="B88" s="101"/>
      <c r="C88" s="101"/>
      <c r="D88" s="101"/>
      <c r="E88" s="102"/>
      <c r="F88" s="123"/>
      <c r="G88" s="96"/>
      <c r="H88" s="96"/>
      <c r="I88" s="96"/>
      <c r="J88" s="52"/>
    </row>
    <row r="89" spans="1:10" ht="20.25" x14ac:dyDescent="0.25">
      <c r="A89" s="53">
        <f>6</f>
        <v>6</v>
      </c>
      <c r="B89" s="54" t="s">
        <v>4</v>
      </c>
      <c r="C89" s="55" t="s">
        <v>6</v>
      </c>
      <c r="D89" s="101"/>
      <c r="E89" s="102"/>
      <c r="F89" s="577" t="s">
        <v>128</v>
      </c>
      <c r="G89" s="578"/>
      <c r="H89" s="578"/>
      <c r="I89" s="124"/>
      <c r="J89" s="52"/>
    </row>
    <row r="90" spans="1:10" x14ac:dyDescent="0.25">
      <c r="A90" s="97"/>
      <c r="B90" s="97"/>
      <c r="C90" s="97"/>
      <c r="D90" s="97"/>
      <c r="E90" s="98"/>
      <c r="F90" s="77"/>
      <c r="G90" s="125"/>
      <c r="H90" s="59"/>
      <c r="I90" s="59"/>
      <c r="J90" s="52"/>
    </row>
    <row r="91" spans="1:10" ht="28.5" x14ac:dyDescent="0.25">
      <c r="A91" s="118">
        <v>6</v>
      </c>
      <c r="B91" s="119" t="s">
        <v>4</v>
      </c>
      <c r="C91" s="92" t="s">
        <v>6</v>
      </c>
      <c r="D91" s="93" t="s">
        <v>4</v>
      </c>
      <c r="E91" s="93">
        <v>1</v>
      </c>
      <c r="F91" s="82" t="s">
        <v>122</v>
      </c>
      <c r="G91" s="85"/>
      <c r="J91" s="52"/>
    </row>
    <row r="92" spans="1:10" x14ac:dyDescent="0.25">
      <c r="A92" s="90"/>
      <c r="B92" s="91"/>
      <c r="C92" s="92"/>
      <c r="D92" s="93"/>
      <c r="E92" s="93"/>
      <c r="F92" s="82" t="s">
        <v>34</v>
      </c>
      <c r="G92" s="85">
        <v>1</v>
      </c>
      <c r="H92" s="10">
        <v>0</v>
      </c>
      <c r="I92" s="10">
        <f>G92*H92</f>
        <v>0</v>
      </c>
      <c r="J92" s="52"/>
    </row>
    <row r="93" spans="1:10" x14ac:dyDescent="0.25">
      <c r="A93" s="90"/>
      <c r="B93" s="91"/>
      <c r="C93" s="92"/>
      <c r="D93" s="93"/>
      <c r="E93" s="93"/>
      <c r="F93" s="82"/>
      <c r="G93" s="85"/>
      <c r="J93" s="52"/>
    </row>
    <row r="94" spans="1:10" ht="57" x14ac:dyDescent="0.25">
      <c r="A94" s="118">
        <v>6</v>
      </c>
      <c r="B94" s="119" t="s">
        <v>4</v>
      </c>
      <c r="C94" s="92" t="s">
        <v>6</v>
      </c>
      <c r="D94" s="93" t="s">
        <v>4</v>
      </c>
      <c r="E94" s="93">
        <v>2</v>
      </c>
      <c r="F94" s="82" t="s">
        <v>129</v>
      </c>
      <c r="G94" s="85"/>
      <c r="J94" s="52"/>
    </row>
    <row r="95" spans="1:10" x14ac:dyDescent="0.25">
      <c r="A95" s="90"/>
      <c r="B95" s="91"/>
      <c r="C95" s="92"/>
      <c r="D95" s="93"/>
      <c r="E95" s="93"/>
      <c r="F95" s="82" t="s">
        <v>48</v>
      </c>
      <c r="G95" s="126">
        <v>7.0000000000000001E-3</v>
      </c>
      <c r="H95" s="129">
        <f>SUM(I43:I47)</f>
        <v>0</v>
      </c>
      <c r="I95" s="10">
        <f>G95*H95</f>
        <v>0</v>
      </c>
      <c r="J95" s="52"/>
    </row>
    <row r="96" spans="1:10" x14ac:dyDescent="0.25">
      <c r="A96" s="90"/>
      <c r="B96" s="91"/>
      <c r="C96" s="92"/>
      <c r="D96" s="93"/>
      <c r="E96" s="93"/>
      <c r="F96" s="82"/>
      <c r="G96" s="85"/>
      <c r="J96" s="52"/>
    </row>
    <row r="97" spans="1:10" ht="28.5" x14ac:dyDescent="0.25">
      <c r="A97" s="81">
        <v>6</v>
      </c>
      <c r="B97" s="76" t="s">
        <v>4</v>
      </c>
      <c r="C97" s="76" t="s">
        <v>6</v>
      </c>
      <c r="D97" s="76"/>
      <c r="E97" s="76">
        <v>3</v>
      </c>
      <c r="F97" s="82" t="s">
        <v>130</v>
      </c>
      <c r="G97" s="85"/>
      <c r="J97" s="52"/>
    </row>
    <row r="98" spans="1:10" x14ac:dyDescent="0.25">
      <c r="A98" s="97"/>
      <c r="B98" s="97"/>
      <c r="C98" s="97"/>
      <c r="D98" s="97"/>
      <c r="E98" s="98"/>
      <c r="F98" s="82" t="s">
        <v>48</v>
      </c>
      <c r="G98" s="126">
        <v>1.0999999999999999E-2</v>
      </c>
      <c r="H98" s="10">
        <f>H95</f>
        <v>0</v>
      </c>
      <c r="I98" s="10">
        <f>G98*H98</f>
        <v>0</v>
      </c>
      <c r="J98" s="52"/>
    </row>
    <row r="99" spans="1:10" x14ac:dyDescent="0.25">
      <c r="A99" s="97"/>
      <c r="B99" s="97"/>
      <c r="C99" s="97"/>
      <c r="D99" s="97"/>
      <c r="E99" s="98"/>
      <c r="F99" s="82"/>
      <c r="G99" s="85"/>
      <c r="J99" s="52"/>
    </row>
    <row r="100" spans="1:10" ht="71.25" x14ac:dyDescent="0.25">
      <c r="A100" s="118">
        <v>6</v>
      </c>
      <c r="B100" s="119" t="s">
        <v>4</v>
      </c>
      <c r="C100" s="92">
        <v>0</v>
      </c>
      <c r="D100" s="93" t="s">
        <v>4</v>
      </c>
      <c r="E100" s="93">
        <v>4</v>
      </c>
      <c r="F100" s="82" t="s">
        <v>131</v>
      </c>
      <c r="G100" s="85"/>
      <c r="J100" s="52"/>
    </row>
    <row r="101" spans="1:10" x14ac:dyDescent="0.25">
      <c r="A101" s="90"/>
      <c r="B101" s="91"/>
      <c r="C101" s="92"/>
      <c r="D101" s="93"/>
      <c r="E101" s="93"/>
      <c r="F101" s="82" t="s">
        <v>48</v>
      </c>
      <c r="G101" s="126">
        <v>7.0000000000000001E-3</v>
      </c>
      <c r="H101" s="10">
        <f>H98</f>
        <v>0</v>
      </c>
      <c r="I101" s="10">
        <f>G101*H101</f>
        <v>0</v>
      </c>
      <c r="J101" s="52"/>
    </row>
    <row r="102" spans="1:10" x14ac:dyDescent="0.25">
      <c r="A102" s="90"/>
      <c r="B102" s="91"/>
      <c r="C102" s="92"/>
      <c r="D102" s="93"/>
      <c r="E102" s="93"/>
      <c r="F102" s="82"/>
      <c r="G102" s="85"/>
      <c r="J102" s="52"/>
    </row>
    <row r="103" spans="1:10" ht="28.5" x14ac:dyDescent="0.25">
      <c r="A103" s="118">
        <v>6</v>
      </c>
      <c r="B103" s="119" t="s">
        <v>4</v>
      </c>
      <c r="C103" s="92">
        <v>0</v>
      </c>
      <c r="D103" s="93" t="s">
        <v>4</v>
      </c>
      <c r="E103" s="93">
        <v>5</v>
      </c>
      <c r="F103" s="82" t="s">
        <v>126</v>
      </c>
      <c r="G103" s="85"/>
      <c r="J103" s="52"/>
    </row>
    <row r="104" spans="1:10" x14ac:dyDescent="0.25">
      <c r="A104" s="90"/>
      <c r="B104" s="91"/>
      <c r="C104" s="92"/>
      <c r="D104" s="93"/>
      <c r="E104" s="93"/>
      <c r="F104" s="82" t="s">
        <v>34</v>
      </c>
      <c r="G104" s="85">
        <v>1</v>
      </c>
      <c r="H104" s="10">
        <v>0</v>
      </c>
      <c r="I104" s="10">
        <f>G104*H104</f>
        <v>0</v>
      </c>
      <c r="J104" s="52"/>
    </row>
    <row r="105" spans="1:10" x14ac:dyDescent="0.25">
      <c r="A105" s="90"/>
      <c r="B105" s="91"/>
      <c r="C105" s="92"/>
      <c r="D105" s="93"/>
      <c r="E105" s="93"/>
      <c r="F105" s="82"/>
      <c r="G105" s="85"/>
      <c r="J105" s="52"/>
    </row>
    <row r="106" spans="1:10" ht="99.75" x14ac:dyDescent="0.25">
      <c r="A106" s="81">
        <v>6</v>
      </c>
      <c r="B106" s="76" t="s">
        <v>4</v>
      </c>
      <c r="C106" s="76">
        <v>0</v>
      </c>
      <c r="D106" s="76"/>
      <c r="E106" s="76">
        <v>6</v>
      </c>
      <c r="F106" s="82" t="s">
        <v>127</v>
      </c>
      <c r="G106" s="85"/>
      <c r="J106" s="52"/>
    </row>
    <row r="107" spans="1:10" x14ac:dyDescent="0.25">
      <c r="A107" s="97"/>
      <c r="B107" s="97"/>
      <c r="C107" s="97"/>
      <c r="D107" s="97"/>
      <c r="E107" s="98"/>
      <c r="F107" s="82" t="s">
        <v>48</v>
      </c>
      <c r="G107" s="85">
        <v>0.1</v>
      </c>
      <c r="H107" s="10">
        <v>0</v>
      </c>
      <c r="I107" s="10">
        <f>G107*H107</f>
        <v>0</v>
      </c>
      <c r="J107" s="52"/>
    </row>
    <row r="108" spans="1:10" ht="15.75" thickBot="1" x14ac:dyDescent="0.3">
      <c r="A108" s="97"/>
      <c r="B108" s="97"/>
      <c r="C108" s="97"/>
      <c r="D108" s="97"/>
      <c r="E108" s="98"/>
      <c r="F108" s="127"/>
      <c r="G108" s="128"/>
      <c r="H108" s="63"/>
      <c r="I108" s="63"/>
      <c r="J108" s="52"/>
    </row>
    <row r="109" spans="1:10" ht="15.75" thickTop="1" x14ac:dyDescent="0.25">
      <c r="A109" s="97"/>
      <c r="B109" s="97"/>
      <c r="C109" s="97"/>
      <c r="D109" s="97"/>
      <c r="E109" s="98"/>
      <c r="F109" s="77" t="s">
        <v>8</v>
      </c>
      <c r="G109" s="125"/>
      <c r="H109" s="59"/>
      <c r="I109" s="59">
        <f>SUM(I91:I108)</f>
        <v>0</v>
      </c>
      <c r="J109" s="52"/>
    </row>
    <row r="110" spans="1:10" x14ac:dyDescent="0.25">
      <c r="A110" s="101"/>
      <c r="B110" s="101"/>
      <c r="C110" s="101"/>
      <c r="D110" s="101"/>
      <c r="E110" s="102"/>
      <c r="F110" s="123"/>
      <c r="G110" s="96"/>
      <c r="H110" s="96"/>
      <c r="I110" s="96"/>
      <c r="J110" s="52"/>
    </row>
    <row r="111" spans="1:10" x14ac:dyDescent="0.25">
      <c r="A111" s="101"/>
      <c r="B111" s="101"/>
      <c r="C111" s="101"/>
      <c r="D111" s="101"/>
      <c r="E111" s="102"/>
      <c r="F111" s="123"/>
      <c r="G111" s="96"/>
      <c r="H111" s="96"/>
      <c r="I111" s="96"/>
      <c r="J111" s="52"/>
    </row>
    <row r="112" spans="1:10" x14ac:dyDescent="0.25">
      <c r="A112" s="101"/>
      <c r="B112" s="101"/>
      <c r="C112" s="101"/>
      <c r="D112" s="101"/>
      <c r="E112" s="102"/>
      <c r="F112" s="123"/>
      <c r="G112" s="96"/>
      <c r="H112" s="96"/>
      <c r="I112" s="96"/>
      <c r="J112" s="52"/>
    </row>
    <row r="113" spans="1:10" x14ac:dyDescent="0.25">
      <c r="A113" s="101"/>
      <c r="B113" s="101"/>
      <c r="C113" s="101"/>
      <c r="D113" s="101"/>
      <c r="E113" s="102"/>
      <c r="F113" s="123"/>
      <c r="G113" s="96"/>
      <c r="H113" s="96"/>
      <c r="I113" s="96"/>
      <c r="J113" s="52"/>
    </row>
    <row r="114" spans="1:10" x14ac:dyDescent="0.25">
      <c r="A114" s="101"/>
      <c r="B114" s="101"/>
      <c r="C114" s="101"/>
      <c r="D114" s="101"/>
      <c r="E114" s="102"/>
      <c r="F114" s="123"/>
      <c r="G114" s="96"/>
      <c r="H114" s="96"/>
      <c r="I114" s="96"/>
      <c r="J114" s="52"/>
    </row>
    <row r="115" spans="1:10" x14ac:dyDescent="0.25">
      <c r="A115" s="101"/>
      <c r="B115" s="101"/>
      <c r="C115" s="101"/>
      <c r="D115" s="101"/>
      <c r="E115" s="102"/>
      <c r="F115" s="123"/>
      <c r="G115" s="96"/>
      <c r="H115" s="96"/>
      <c r="I115" s="96"/>
      <c r="J115" s="52"/>
    </row>
    <row r="116" spans="1:10" x14ac:dyDescent="0.25">
      <c r="A116" s="101"/>
      <c r="B116" s="101"/>
      <c r="C116" s="101"/>
      <c r="D116" s="101"/>
      <c r="E116" s="102"/>
      <c r="F116" s="123"/>
      <c r="G116" s="96"/>
      <c r="H116" s="96"/>
      <c r="I116" s="96"/>
      <c r="J116" s="52"/>
    </row>
    <row r="117" spans="1:10" x14ac:dyDescent="0.25">
      <c r="A117" s="101"/>
      <c r="B117" s="101"/>
      <c r="C117" s="101"/>
      <c r="D117" s="101"/>
      <c r="E117" s="102"/>
      <c r="F117" s="123"/>
      <c r="G117" s="96"/>
      <c r="H117" s="96"/>
      <c r="I117" s="96"/>
      <c r="J117" s="52"/>
    </row>
    <row r="118" spans="1:10" x14ac:dyDescent="0.25">
      <c r="A118" s="101"/>
      <c r="B118" s="101"/>
      <c r="C118" s="101"/>
      <c r="D118" s="101"/>
      <c r="E118" s="102"/>
      <c r="F118" s="123"/>
      <c r="G118" s="96"/>
      <c r="H118" s="96"/>
      <c r="I118" s="96"/>
      <c r="J118" s="52"/>
    </row>
    <row r="119" spans="1:10" x14ac:dyDescent="0.25">
      <c r="A119" s="101"/>
      <c r="B119" s="101"/>
      <c r="C119" s="101"/>
      <c r="D119" s="101"/>
      <c r="E119" s="102"/>
      <c r="F119" s="123"/>
      <c r="G119" s="96"/>
      <c r="H119" s="96"/>
      <c r="I119" s="96"/>
      <c r="J119" s="52"/>
    </row>
    <row r="120" spans="1:10" x14ac:dyDescent="0.25">
      <c r="A120" s="101"/>
      <c r="B120" s="101"/>
      <c r="C120" s="101"/>
      <c r="D120" s="101"/>
      <c r="E120" s="102"/>
      <c r="F120" s="123"/>
      <c r="G120" s="96"/>
      <c r="H120" s="96"/>
      <c r="I120" s="96"/>
      <c r="J120" s="52"/>
    </row>
    <row r="121" spans="1:10" x14ac:dyDescent="0.25">
      <c r="A121" s="101"/>
      <c r="B121" s="101"/>
      <c r="C121" s="101"/>
      <c r="D121" s="101"/>
      <c r="E121" s="102"/>
      <c r="F121" s="123"/>
      <c r="G121" s="96"/>
      <c r="H121" s="96"/>
      <c r="I121" s="96"/>
      <c r="J121" s="52"/>
    </row>
    <row r="122" spans="1:10" x14ac:dyDescent="0.25">
      <c r="A122" s="101"/>
      <c r="B122" s="101"/>
      <c r="C122" s="101"/>
      <c r="D122" s="101"/>
      <c r="E122" s="102"/>
      <c r="F122" s="123"/>
      <c r="G122" s="96"/>
      <c r="H122" s="96"/>
      <c r="I122" s="96"/>
      <c r="J122" s="52"/>
    </row>
    <row r="123" spans="1:10" x14ac:dyDescent="0.25">
      <c r="A123" s="101"/>
      <c r="B123" s="101"/>
      <c r="C123" s="101"/>
      <c r="D123" s="101"/>
      <c r="E123" s="102"/>
      <c r="F123" s="123"/>
      <c r="G123" s="96"/>
      <c r="H123" s="96"/>
      <c r="I123" s="96"/>
      <c r="J123" s="52"/>
    </row>
    <row r="124" spans="1:10" x14ac:dyDescent="0.25">
      <c r="A124" s="101"/>
      <c r="B124" s="101"/>
      <c r="C124" s="101"/>
      <c r="D124" s="101"/>
      <c r="E124" s="102"/>
      <c r="F124" s="123"/>
      <c r="G124" s="96"/>
      <c r="H124" s="96"/>
      <c r="I124" s="96"/>
      <c r="J124" s="52"/>
    </row>
    <row r="125" spans="1:10" x14ac:dyDescent="0.25">
      <c r="A125" s="101"/>
      <c r="B125" s="101"/>
      <c r="C125" s="101"/>
      <c r="D125" s="101"/>
      <c r="E125" s="102"/>
      <c r="F125" s="123"/>
      <c r="G125" s="96"/>
      <c r="H125" s="96"/>
      <c r="I125" s="96"/>
      <c r="J125" s="52"/>
    </row>
    <row r="126" spans="1:10" x14ac:dyDescent="0.25">
      <c r="A126" s="101"/>
      <c r="B126" s="101"/>
      <c r="C126" s="101"/>
      <c r="D126" s="101"/>
      <c r="E126" s="102"/>
      <c r="F126" s="123"/>
      <c r="G126" s="96"/>
      <c r="H126" s="96"/>
      <c r="I126" s="96"/>
      <c r="J126" s="52"/>
    </row>
    <row r="127" spans="1:10" x14ac:dyDescent="0.25">
      <c r="A127" s="101"/>
      <c r="B127" s="101"/>
      <c r="C127" s="101"/>
      <c r="D127" s="101"/>
      <c r="E127" s="102"/>
      <c r="F127" s="123"/>
      <c r="G127" s="96"/>
      <c r="H127" s="96"/>
      <c r="I127" s="96"/>
      <c r="J127" s="52"/>
    </row>
    <row r="128" spans="1:10" x14ac:dyDescent="0.25">
      <c r="A128" s="101"/>
      <c r="B128" s="101"/>
      <c r="C128" s="101"/>
      <c r="D128" s="101"/>
      <c r="E128" s="102"/>
      <c r="F128" s="123"/>
      <c r="G128" s="96"/>
      <c r="H128" s="96"/>
      <c r="I128" s="96"/>
      <c r="J128" s="52"/>
    </row>
    <row r="129" spans="1:10" x14ac:dyDescent="0.25">
      <c r="A129" s="101"/>
      <c r="B129" s="101"/>
      <c r="C129" s="101"/>
      <c r="D129" s="101"/>
      <c r="E129" s="102"/>
      <c r="F129" s="123"/>
      <c r="G129" s="96"/>
      <c r="H129" s="96"/>
      <c r="I129" s="96"/>
      <c r="J129" s="52"/>
    </row>
    <row r="130" spans="1:10" x14ac:dyDescent="0.25">
      <c r="A130" s="101"/>
      <c r="B130" s="101"/>
      <c r="C130" s="101"/>
      <c r="D130" s="101"/>
      <c r="E130" s="102"/>
      <c r="F130" s="123"/>
      <c r="G130" s="96"/>
      <c r="H130" s="96"/>
      <c r="I130" s="96"/>
      <c r="J130" s="52"/>
    </row>
    <row r="131" spans="1:10" x14ac:dyDescent="0.25">
      <c r="A131" s="101"/>
      <c r="B131" s="101"/>
      <c r="C131" s="101"/>
      <c r="D131" s="101"/>
      <c r="E131" s="102"/>
      <c r="F131" s="123"/>
      <c r="G131" s="96"/>
      <c r="H131" s="96"/>
      <c r="I131" s="96"/>
      <c r="J131" s="52"/>
    </row>
    <row r="132" spans="1:10" x14ac:dyDescent="0.25">
      <c r="A132" s="101"/>
      <c r="B132" s="101"/>
      <c r="C132" s="101"/>
      <c r="D132" s="101"/>
      <c r="E132" s="102"/>
      <c r="F132" s="123"/>
      <c r="G132" s="96"/>
      <c r="H132" s="96"/>
      <c r="I132" s="96"/>
      <c r="J132" s="52"/>
    </row>
    <row r="133" spans="1:10" x14ac:dyDescent="0.25">
      <c r="A133" s="101"/>
      <c r="B133" s="101"/>
      <c r="C133" s="101"/>
      <c r="D133" s="101"/>
      <c r="E133" s="102"/>
      <c r="F133" s="123"/>
      <c r="G133" s="96"/>
      <c r="H133" s="96"/>
      <c r="I133" s="96"/>
      <c r="J133" s="52"/>
    </row>
    <row r="134" spans="1:10" x14ac:dyDescent="0.25">
      <c r="A134" s="101"/>
      <c r="B134" s="101"/>
      <c r="C134" s="101"/>
      <c r="D134" s="101"/>
      <c r="E134" s="102"/>
      <c r="F134" s="123"/>
      <c r="G134" s="96"/>
      <c r="H134" s="96"/>
      <c r="I134" s="96"/>
      <c r="J134" s="52"/>
    </row>
    <row r="135" spans="1:10" x14ac:dyDescent="0.25">
      <c r="A135" s="101"/>
      <c r="B135" s="101"/>
      <c r="C135" s="101"/>
      <c r="D135" s="101"/>
      <c r="E135" s="102"/>
      <c r="F135" s="123"/>
      <c r="G135" s="96"/>
      <c r="H135" s="96"/>
      <c r="I135" s="96"/>
      <c r="J135" s="52"/>
    </row>
    <row r="136" spans="1:10" x14ac:dyDescent="0.25">
      <c r="A136" s="101"/>
      <c r="B136" s="101"/>
      <c r="C136" s="101"/>
      <c r="D136" s="101"/>
      <c r="E136" s="102"/>
      <c r="F136" s="123"/>
      <c r="G136" s="96"/>
      <c r="H136" s="96"/>
      <c r="I136" s="96"/>
      <c r="J136" s="52"/>
    </row>
    <row r="137" spans="1:10" x14ac:dyDescent="0.25">
      <c r="A137" s="101"/>
      <c r="B137" s="101"/>
      <c r="C137" s="101"/>
      <c r="D137" s="101"/>
      <c r="E137" s="102"/>
      <c r="F137" s="123"/>
      <c r="G137" s="96"/>
      <c r="H137" s="96"/>
      <c r="I137" s="96"/>
      <c r="J137" s="52"/>
    </row>
    <row r="138" spans="1:10" x14ac:dyDescent="0.25">
      <c r="A138" s="101"/>
      <c r="B138" s="101"/>
      <c r="C138" s="101"/>
      <c r="D138" s="101"/>
      <c r="E138" s="102"/>
      <c r="F138" s="123"/>
      <c r="G138" s="96"/>
      <c r="H138" s="96"/>
      <c r="I138" s="96"/>
      <c r="J138" s="52"/>
    </row>
    <row r="139" spans="1:10" x14ac:dyDescent="0.25">
      <c r="A139" s="101"/>
      <c r="B139" s="101"/>
      <c r="C139" s="101"/>
      <c r="D139" s="101"/>
      <c r="E139" s="102"/>
      <c r="F139" s="123"/>
      <c r="G139" s="96"/>
      <c r="H139" s="96"/>
      <c r="I139" s="96"/>
      <c r="J139" s="52"/>
    </row>
    <row r="140" spans="1:10" x14ac:dyDescent="0.25">
      <c r="A140" s="101"/>
      <c r="B140" s="101"/>
      <c r="C140" s="101"/>
      <c r="D140" s="101"/>
      <c r="E140" s="102"/>
      <c r="F140" s="123"/>
      <c r="G140" s="96"/>
      <c r="H140" s="96"/>
      <c r="I140" s="96"/>
      <c r="J140" s="52"/>
    </row>
    <row r="141" spans="1:10" x14ac:dyDescent="0.25">
      <c r="A141" s="101"/>
      <c r="B141" s="101"/>
      <c r="C141" s="101"/>
      <c r="D141" s="101"/>
      <c r="E141" s="102"/>
      <c r="F141" s="123"/>
      <c r="G141" s="96"/>
      <c r="H141" s="96"/>
      <c r="I141" s="96"/>
      <c r="J141" s="52"/>
    </row>
    <row r="142" spans="1:10" x14ac:dyDescent="0.25">
      <c r="A142" s="101"/>
      <c r="B142" s="101"/>
      <c r="C142" s="101"/>
      <c r="D142" s="101"/>
      <c r="E142" s="102"/>
      <c r="F142" s="123"/>
      <c r="G142" s="96"/>
      <c r="H142" s="96"/>
      <c r="I142" s="96"/>
      <c r="J142" s="52"/>
    </row>
    <row r="143" spans="1:10" x14ac:dyDescent="0.25">
      <c r="A143" s="101"/>
      <c r="B143" s="101"/>
      <c r="C143" s="101"/>
      <c r="D143" s="101"/>
      <c r="E143" s="102"/>
      <c r="F143" s="123"/>
      <c r="G143" s="96"/>
      <c r="H143" s="96"/>
      <c r="I143" s="96"/>
      <c r="J143" s="52"/>
    </row>
    <row r="144" spans="1:10" x14ac:dyDescent="0.25">
      <c r="A144" s="101"/>
      <c r="B144" s="101"/>
      <c r="C144" s="101"/>
      <c r="D144" s="101"/>
      <c r="E144" s="102"/>
      <c r="F144" s="123"/>
      <c r="G144" s="96"/>
      <c r="H144" s="96"/>
      <c r="I144" s="96"/>
      <c r="J144" s="52"/>
    </row>
    <row r="145" spans="1:10" x14ac:dyDescent="0.25">
      <c r="A145" s="101"/>
      <c r="B145" s="101"/>
      <c r="C145" s="101"/>
      <c r="D145" s="101"/>
      <c r="E145" s="102"/>
      <c r="F145" s="123"/>
      <c r="G145" s="96"/>
      <c r="H145" s="96"/>
      <c r="I145" s="96"/>
      <c r="J145" s="52"/>
    </row>
    <row r="146" spans="1:10" x14ac:dyDescent="0.25">
      <c r="A146" s="101"/>
      <c r="B146" s="101"/>
      <c r="C146" s="101"/>
      <c r="D146" s="101"/>
      <c r="E146" s="102"/>
      <c r="F146" s="123"/>
      <c r="G146" s="96"/>
      <c r="H146" s="96"/>
      <c r="I146" s="96"/>
      <c r="J146" s="52"/>
    </row>
    <row r="147" spans="1:10" x14ac:dyDescent="0.25">
      <c r="A147" s="101"/>
      <c r="B147" s="101"/>
      <c r="C147" s="101"/>
      <c r="D147" s="101"/>
      <c r="E147" s="102"/>
      <c r="F147" s="123"/>
      <c r="G147" s="96"/>
      <c r="H147" s="96"/>
      <c r="I147" s="96"/>
      <c r="J147" s="52"/>
    </row>
    <row r="148" spans="1:10" x14ac:dyDescent="0.25">
      <c r="A148" s="101"/>
      <c r="B148" s="101"/>
      <c r="C148" s="101"/>
      <c r="D148" s="101"/>
      <c r="E148" s="102"/>
      <c r="F148" s="123"/>
      <c r="G148" s="96"/>
      <c r="H148" s="96"/>
      <c r="I148" s="96"/>
      <c r="J148" s="52"/>
    </row>
    <row r="149" spans="1:10" x14ac:dyDescent="0.25">
      <c r="A149" s="101"/>
      <c r="B149" s="101"/>
      <c r="C149" s="101"/>
      <c r="D149" s="101"/>
      <c r="E149" s="102"/>
      <c r="F149" s="123"/>
      <c r="G149" s="96"/>
      <c r="H149" s="96"/>
      <c r="I149" s="96"/>
      <c r="J149" s="52"/>
    </row>
    <row r="150" spans="1:10" x14ac:dyDescent="0.25">
      <c r="A150" s="101"/>
      <c r="B150" s="101"/>
      <c r="C150" s="101"/>
      <c r="D150" s="101"/>
      <c r="E150" s="102"/>
      <c r="F150" s="123"/>
      <c r="G150" s="96"/>
      <c r="H150" s="96"/>
      <c r="I150" s="96"/>
      <c r="J150" s="52"/>
    </row>
    <row r="151" spans="1:10" x14ac:dyDescent="0.25">
      <c r="A151" s="101"/>
      <c r="B151" s="101"/>
      <c r="C151" s="101"/>
      <c r="D151" s="101"/>
      <c r="E151" s="102"/>
      <c r="F151" s="123"/>
      <c r="G151" s="96"/>
      <c r="H151" s="96"/>
      <c r="I151" s="96"/>
      <c r="J151" s="52"/>
    </row>
    <row r="152" spans="1:10" x14ac:dyDescent="0.25">
      <c r="A152" s="101"/>
      <c r="B152" s="101"/>
      <c r="C152" s="101"/>
      <c r="D152" s="101"/>
      <c r="E152" s="102"/>
      <c r="F152" s="123"/>
      <c r="G152" s="96"/>
      <c r="H152" s="96"/>
      <c r="I152" s="96"/>
      <c r="J152" s="52"/>
    </row>
    <row r="153" spans="1:10" x14ac:dyDescent="0.25">
      <c r="A153" s="101"/>
      <c r="B153" s="101"/>
      <c r="C153" s="101"/>
      <c r="D153" s="101"/>
      <c r="E153" s="102"/>
      <c r="F153" s="123"/>
      <c r="G153" s="96"/>
      <c r="H153" s="96"/>
      <c r="I153" s="96"/>
      <c r="J153" s="52"/>
    </row>
    <row r="154" spans="1:10" x14ac:dyDescent="0.25">
      <c r="A154" s="101"/>
      <c r="B154" s="101"/>
      <c r="C154" s="101"/>
      <c r="D154" s="101"/>
      <c r="E154" s="102"/>
      <c r="F154" s="123"/>
      <c r="G154" s="96"/>
      <c r="H154" s="96"/>
      <c r="I154" s="96"/>
      <c r="J154" s="52"/>
    </row>
    <row r="155" spans="1:10" x14ac:dyDescent="0.25">
      <c r="A155" s="101"/>
      <c r="B155" s="101"/>
      <c r="C155" s="101"/>
      <c r="D155" s="101"/>
      <c r="E155" s="102"/>
      <c r="F155" s="123"/>
      <c r="G155" s="96"/>
      <c r="H155" s="96"/>
      <c r="I155" s="96"/>
      <c r="J155" s="52"/>
    </row>
    <row r="156" spans="1:10" x14ac:dyDescent="0.25">
      <c r="A156" s="101"/>
      <c r="B156" s="101"/>
      <c r="C156" s="101"/>
      <c r="D156" s="101"/>
      <c r="E156" s="102"/>
      <c r="F156" s="123"/>
      <c r="G156" s="96"/>
      <c r="H156" s="96"/>
      <c r="I156" s="96"/>
      <c r="J156" s="52"/>
    </row>
    <row r="157" spans="1:10" x14ac:dyDescent="0.25">
      <c r="A157" s="101"/>
      <c r="B157" s="101"/>
      <c r="C157" s="101"/>
      <c r="D157" s="101"/>
      <c r="E157" s="102"/>
      <c r="F157" s="123"/>
      <c r="G157" s="96"/>
      <c r="H157" s="96"/>
      <c r="I157" s="96"/>
      <c r="J157" s="52"/>
    </row>
    <row r="158" spans="1:10" x14ac:dyDescent="0.25">
      <c r="A158" s="101"/>
      <c r="B158" s="101"/>
      <c r="C158" s="101"/>
      <c r="D158" s="101"/>
      <c r="E158" s="102"/>
      <c r="F158" s="123"/>
      <c r="G158" s="96"/>
      <c r="H158" s="96"/>
      <c r="I158" s="96"/>
      <c r="J158" s="52"/>
    </row>
    <row r="159" spans="1:10" x14ac:dyDescent="0.25">
      <c r="A159" s="101"/>
      <c r="B159" s="101"/>
      <c r="C159" s="101"/>
      <c r="D159" s="101"/>
      <c r="E159" s="102"/>
      <c r="F159" s="123"/>
      <c r="G159" s="96"/>
      <c r="H159" s="96"/>
      <c r="I159" s="96"/>
      <c r="J159" s="52"/>
    </row>
    <row r="160" spans="1:10" x14ac:dyDescent="0.25">
      <c r="A160" s="101"/>
      <c r="B160" s="101"/>
      <c r="C160" s="101"/>
      <c r="D160" s="101"/>
      <c r="E160" s="102"/>
      <c r="F160" s="123"/>
      <c r="G160" s="96"/>
      <c r="H160" s="96"/>
      <c r="I160" s="96"/>
      <c r="J160" s="52"/>
    </row>
    <row r="161" spans="1:10" x14ac:dyDescent="0.25">
      <c r="A161" s="101"/>
      <c r="B161" s="101"/>
      <c r="C161" s="101"/>
      <c r="D161" s="101"/>
      <c r="E161" s="102"/>
      <c r="F161" s="123"/>
      <c r="G161" s="96"/>
      <c r="H161" s="96"/>
      <c r="I161" s="96"/>
      <c r="J161" s="52"/>
    </row>
    <row r="162" spans="1:10" x14ac:dyDescent="0.25">
      <c r="A162" s="101"/>
      <c r="B162" s="101"/>
      <c r="C162" s="101"/>
      <c r="D162" s="101"/>
      <c r="E162" s="102"/>
      <c r="F162" s="123"/>
      <c r="G162" s="96"/>
      <c r="H162" s="96"/>
      <c r="I162" s="96"/>
      <c r="J162" s="52"/>
    </row>
    <row r="163" spans="1:10" x14ac:dyDescent="0.25">
      <c r="A163" s="101"/>
      <c r="B163" s="101"/>
      <c r="C163" s="101"/>
      <c r="D163" s="101"/>
      <c r="E163" s="102"/>
      <c r="F163" s="123"/>
      <c r="G163" s="96"/>
      <c r="H163" s="96"/>
      <c r="I163" s="96"/>
      <c r="J163" s="52"/>
    </row>
    <row r="164" spans="1:10" x14ac:dyDescent="0.25">
      <c r="A164" s="101"/>
      <c r="B164" s="101"/>
      <c r="C164" s="101"/>
      <c r="D164" s="101"/>
      <c r="E164" s="102"/>
      <c r="F164" s="123"/>
      <c r="G164" s="96"/>
      <c r="H164" s="96"/>
      <c r="I164" s="96"/>
      <c r="J164" s="52"/>
    </row>
    <row r="165" spans="1:10" x14ac:dyDescent="0.25">
      <c r="A165" s="101"/>
      <c r="B165" s="101"/>
      <c r="C165" s="101"/>
      <c r="D165" s="101"/>
      <c r="E165" s="102"/>
      <c r="F165" s="123"/>
      <c r="G165" s="96"/>
      <c r="H165" s="96"/>
      <c r="I165" s="96"/>
      <c r="J165" s="52"/>
    </row>
    <row r="166" spans="1:10" x14ac:dyDescent="0.25">
      <c r="A166" s="101"/>
      <c r="B166" s="101"/>
      <c r="C166" s="101"/>
      <c r="D166" s="101"/>
      <c r="E166" s="102"/>
      <c r="F166" s="123"/>
      <c r="G166" s="96"/>
      <c r="H166" s="96"/>
      <c r="I166" s="96"/>
      <c r="J166" s="52"/>
    </row>
    <row r="167" spans="1:10" x14ac:dyDescent="0.25">
      <c r="A167" s="101"/>
      <c r="B167" s="101"/>
      <c r="C167" s="101"/>
      <c r="D167" s="101"/>
      <c r="E167" s="102"/>
      <c r="F167" s="123"/>
      <c r="G167" s="96"/>
      <c r="H167" s="96"/>
      <c r="I167" s="96"/>
      <c r="J167" s="52"/>
    </row>
    <row r="168" spans="1:10" x14ac:dyDescent="0.25">
      <c r="A168" s="101"/>
      <c r="B168" s="101"/>
      <c r="C168" s="101"/>
      <c r="D168" s="101"/>
      <c r="E168" s="102"/>
      <c r="F168" s="123"/>
      <c r="G168" s="96"/>
      <c r="H168" s="96"/>
      <c r="I168" s="96"/>
      <c r="J168" s="52"/>
    </row>
    <row r="169" spans="1:10" x14ac:dyDescent="0.25">
      <c r="A169" s="101"/>
      <c r="B169" s="101"/>
      <c r="C169" s="101"/>
      <c r="D169" s="101"/>
      <c r="E169" s="102"/>
      <c r="F169" s="123"/>
      <c r="G169" s="96"/>
      <c r="H169" s="96"/>
      <c r="I169" s="96"/>
      <c r="J169" s="52"/>
    </row>
    <row r="170" spans="1:10" x14ac:dyDescent="0.25">
      <c r="A170" s="101"/>
      <c r="B170" s="101"/>
      <c r="C170" s="101"/>
      <c r="D170" s="101"/>
      <c r="E170" s="102"/>
      <c r="F170" s="123"/>
      <c r="G170" s="96"/>
      <c r="H170" s="96"/>
      <c r="I170" s="96"/>
      <c r="J170" s="52"/>
    </row>
    <row r="171" spans="1:10" x14ac:dyDescent="0.25">
      <c r="A171" s="101"/>
      <c r="B171" s="101"/>
      <c r="C171" s="101"/>
      <c r="D171" s="101"/>
      <c r="E171" s="102"/>
      <c r="F171" s="123"/>
      <c r="G171" s="96"/>
      <c r="H171" s="96"/>
      <c r="I171" s="96"/>
      <c r="J171" s="52"/>
    </row>
    <row r="172" spans="1:10" x14ac:dyDescent="0.25">
      <c r="A172" s="101"/>
      <c r="B172" s="101"/>
      <c r="C172" s="101"/>
      <c r="D172" s="101"/>
      <c r="E172" s="102"/>
      <c r="F172" s="123"/>
      <c r="G172" s="96"/>
      <c r="H172" s="96"/>
      <c r="I172" s="96"/>
      <c r="J172" s="52"/>
    </row>
    <row r="173" spans="1:10" x14ac:dyDescent="0.25">
      <c r="A173" s="101"/>
      <c r="B173" s="101"/>
      <c r="C173" s="101"/>
      <c r="D173" s="101"/>
      <c r="E173" s="102"/>
      <c r="F173" s="123"/>
      <c r="G173" s="96"/>
      <c r="H173" s="96"/>
      <c r="I173" s="96"/>
      <c r="J173" s="52"/>
    </row>
    <row r="174" spans="1:10" x14ac:dyDescent="0.25">
      <c r="A174" s="101"/>
      <c r="B174" s="101"/>
      <c r="C174" s="101"/>
      <c r="D174" s="101"/>
      <c r="E174" s="102"/>
      <c r="F174" s="123"/>
      <c r="G174" s="96"/>
      <c r="H174" s="96"/>
      <c r="I174" s="96"/>
      <c r="J174" s="52"/>
    </row>
    <row r="175" spans="1:10" x14ac:dyDescent="0.25">
      <c r="A175" s="101"/>
      <c r="B175" s="101"/>
      <c r="C175" s="101"/>
      <c r="D175" s="101"/>
      <c r="E175" s="102"/>
      <c r="F175" s="123"/>
      <c r="G175" s="96"/>
      <c r="H175" s="96"/>
      <c r="I175" s="96"/>
      <c r="J175" s="52"/>
    </row>
    <row r="176" spans="1:10" x14ac:dyDescent="0.25">
      <c r="A176" s="101"/>
      <c r="B176" s="101"/>
      <c r="C176" s="101"/>
      <c r="D176" s="101"/>
      <c r="E176" s="102"/>
      <c r="F176" s="123"/>
      <c r="G176" s="96"/>
      <c r="H176" s="96"/>
      <c r="I176" s="96"/>
      <c r="J176" s="52"/>
    </row>
    <row r="177" spans="1:10" x14ac:dyDescent="0.25">
      <c r="A177" s="101"/>
      <c r="B177" s="101"/>
      <c r="C177" s="101"/>
      <c r="D177" s="101"/>
      <c r="E177" s="102"/>
      <c r="F177" s="123"/>
      <c r="G177" s="96"/>
      <c r="H177" s="96"/>
      <c r="I177" s="96"/>
      <c r="J177" s="52"/>
    </row>
    <row r="178" spans="1:10" x14ac:dyDescent="0.25">
      <c r="A178" s="101"/>
      <c r="B178" s="101"/>
      <c r="C178" s="101"/>
      <c r="D178" s="101"/>
      <c r="E178" s="102"/>
      <c r="F178" s="123"/>
      <c r="G178" s="96"/>
      <c r="H178" s="96"/>
      <c r="I178" s="96"/>
      <c r="J178" s="52"/>
    </row>
    <row r="179" spans="1:10" x14ac:dyDescent="0.25">
      <c r="A179" s="101"/>
      <c r="B179" s="101"/>
      <c r="C179" s="101"/>
      <c r="D179" s="101"/>
      <c r="E179" s="102"/>
      <c r="F179" s="123"/>
      <c r="G179" s="96"/>
      <c r="H179" s="96"/>
      <c r="I179" s="96"/>
      <c r="J179" s="52"/>
    </row>
    <row r="180" spans="1:10" x14ac:dyDescent="0.25">
      <c r="A180" s="101"/>
      <c r="B180" s="101"/>
      <c r="C180" s="101"/>
      <c r="D180" s="101"/>
      <c r="E180" s="102"/>
      <c r="F180" s="123"/>
      <c r="G180" s="96"/>
      <c r="H180" s="96"/>
      <c r="I180" s="96"/>
      <c r="J180" s="52"/>
    </row>
    <row r="181" spans="1:10" x14ac:dyDescent="0.25">
      <c r="A181" s="101"/>
      <c r="B181" s="101"/>
      <c r="C181" s="101"/>
      <c r="D181" s="101"/>
      <c r="E181" s="102"/>
      <c r="F181" s="123"/>
      <c r="G181" s="96"/>
      <c r="H181" s="96"/>
      <c r="I181" s="96"/>
      <c r="J181" s="52"/>
    </row>
    <row r="182" spans="1:10" x14ac:dyDescent="0.25">
      <c r="A182" s="101"/>
      <c r="B182" s="101"/>
      <c r="C182" s="101"/>
      <c r="D182" s="101"/>
      <c r="E182" s="102"/>
      <c r="F182" s="123"/>
      <c r="G182" s="96"/>
      <c r="H182" s="96"/>
      <c r="I182" s="96"/>
      <c r="J182" s="52"/>
    </row>
    <row r="183" spans="1:10" x14ac:dyDescent="0.25">
      <c r="A183" s="101"/>
      <c r="B183" s="101"/>
      <c r="C183" s="101"/>
      <c r="D183" s="101"/>
      <c r="E183" s="102"/>
      <c r="F183" s="123"/>
      <c r="G183" s="96"/>
      <c r="H183" s="96"/>
      <c r="I183" s="96"/>
      <c r="J183" s="52"/>
    </row>
    <row r="184" spans="1:10" x14ac:dyDescent="0.25">
      <c r="A184" s="101"/>
      <c r="B184" s="101"/>
      <c r="C184" s="101"/>
      <c r="D184" s="101"/>
      <c r="E184" s="102"/>
      <c r="F184" s="123"/>
      <c r="G184" s="96"/>
      <c r="H184" s="96"/>
      <c r="I184" s="96"/>
      <c r="J184" s="52"/>
    </row>
    <row r="185" spans="1:10" x14ac:dyDescent="0.25">
      <c r="A185" s="101"/>
      <c r="B185" s="101"/>
      <c r="C185" s="101"/>
      <c r="D185" s="101"/>
      <c r="E185" s="102"/>
      <c r="F185" s="123"/>
      <c r="G185" s="96"/>
      <c r="H185" s="96"/>
      <c r="I185" s="96"/>
      <c r="J185" s="52"/>
    </row>
    <row r="186" spans="1:10" x14ac:dyDescent="0.25">
      <c r="A186" s="101"/>
      <c r="B186" s="101"/>
      <c r="C186" s="101"/>
      <c r="D186" s="101"/>
      <c r="E186" s="102"/>
      <c r="F186" s="123"/>
      <c r="G186" s="96"/>
      <c r="H186" s="96"/>
      <c r="I186" s="96"/>
      <c r="J186" s="52"/>
    </row>
    <row r="187" spans="1:10" x14ac:dyDescent="0.25">
      <c r="A187" s="101"/>
      <c r="B187" s="101"/>
      <c r="C187" s="101"/>
      <c r="D187" s="101"/>
      <c r="E187" s="102"/>
      <c r="F187" s="123"/>
      <c r="G187" s="96"/>
      <c r="H187" s="96"/>
      <c r="I187" s="96"/>
      <c r="J187" s="52"/>
    </row>
    <row r="188" spans="1:10" x14ac:dyDescent="0.25">
      <c r="A188" s="101"/>
      <c r="B188" s="101"/>
      <c r="C188" s="101"/>
      <c r="D188" s="101"/>
      <c r="E188" s="102"/>
      <c r="F188" s="123"/>
      <c r="G188" s="96"/>
      <c r="H188" s="96"/>
      <c r="I188" s="96"/>
      <c r="J188" s="52"/>
    </row>
    <row r="189" spans="1:10" x14ac:dyDescent="0.25">
      <c r="A189" s="101"/>
      <c r="B189" s="101"/>
      <c r="C189" s="101"/>
      <c r="D189" s="101"/>
      <c r="E189" s="102"/>
      <c r="F189" s="123"/>
      <c r="G189" s="96"/>
      <c r="H189" s="96"/>
      <c r="I189" s="96"/>
      <c r="J189" s="52"/>
    </row>
    <row r="190" spans="1:10" x14ac:dyDescent="0.25">
      <c r="A190" s="101"/>
      <c r="B190" s="101"/>
      <c r="C190" s="101"/>
      <c r="D190" s="101"/>
      <c r="E190" s="102"/>
      <c r="F190" s="123"/>
      <c r="G190" s="96"/>
      <c r="H190" s="96"/>
      <c r="I190" s="96"/>
      <c r="J190" s="52"/>
    </row>
    <row r="191" spans="1:10" x14ac:dyDescent="0.25">
      <c r="A191" s="101"/>
      <c r="B191" s="101"/>
      <c r="C191" s="101"/>
      <c r="D191" s="101"/>
      <c r="E191" s="102"/>
      <c r="F191" s="123"/>
      <c r="G191" s="96"/>
      <c r="H191" s="96"/>
      <c r="I191" s="96"/>
      <c r="J191" s="52"/>
    </row>
    <row r="192" spans="1:10" x14ac:dyDescent="0.25">
      <c r="A192" s="101"/>
      <c r="B192" s="101"/>
      <c r="C192" s="101"/>
      <c r="D192" s="101"/>
      <c r="E192" s="102"/>
      <c r="F192" s="123"/>
      <c r="G192" s="96"/>
      <c r="H192" s="96"/>
      <c r="I192" s="96"/>
      <c r="J192" s="52"/>
    </row>
    <row r="193" spans="1:10" x14ac:dyDescent="0.25">
      <c r="A193" s="101"/>
      <c r="B193" s="101"/>
      <c r="C193" s="101"/>
      <c r="D193" s="101"/>
      <c r="E193" s="102"/>
      <c r="F193" s="123"/>
      <c r="G193" s="96"/>
      <c r="H193" s="96"/>
      <c r="I193" s="96"/>
      <c r="J193" s="52"/>
    </row>
    <row r="194" spans="1:10" x14ac:dyDescent="0.25">
      <c r="A194" s="101"/>
      <c r="B194" s="101"/>
      <c r="C194" s="101"/>
      <c r="D194" s="101"/>
      <c r="E194" s="102"/>
      <c r="F194" s="123"/>
      <c r="G194" s="96"/>
      <c r="H194" s="96"/>
      <c r="I194" s="96"/>
      <c r="J194" s="52"/>
    </row>
    <row r="195" spans="1:10" x14ac:dyDescent="0.25">
      <c r="A195" s="101"/>
      <c r="B195" s="101"/>
      <c r="C195" s="101"/>
      <c r="D195" s="101"/>
      <c r="E195" s="102"/>
      <c r="F195" s="123"/>
      <c r="G195" s="96"/>
      <c r="H195" s="96"/>
      <c r="I195" s="96"/>
      <c r="J195" s="52"/>
    </row>
    <row r="196" spans="1:10" x14ac:dyDescent="0.25">
      <c r="A196" s="101"/>
      <c r="B196" s="101"/>
      <c r="C196" s="101"/>
      <c r="D196" s="101"/>
      <c r="E196" s="102"/>
      <c r="F196" s="123"/>
      <c r="G196" s="96"/>
      <c r="H196" s="96"/>
      <c r="I196" s="96"/>
      <c r="J196" s="52"/>
    </row>
    <row r="197" spans="1:10" x14ac:dyDescent="0.25">
      <c r="A197" s="101"/>
      <c r="B197" s="101"/>
      <c r="C197" s="101"/>
      <c r="D197" s="101"/>
      <c r="E197" s="102"/>
      <c r="F197" s="123"/>
      <c r="G197" s="96"/>
      <c r="H197" s="96"/>
      <c r="I197" s="96"/>
      <c r="J197" s="52"/>
    </row>
    <row r="198" spans="1:10" x14ac:dyDescent="0.25">
      <c r="A198" s="101"/>
      <c r="B198" s="101"/>
      <c r="C198" s="101"/>
      <c r="D198" s="101"/>
      <c r="E198" s="102"/>
      <c r="F198" s="123"/>
      <c r="G198" s="96"/>
      <c r="H198" s="96"/>
      <c r="I198" s="96"/>
      <c r="J198" s="52"/>
    </row>
    <row r="199" spans="1:10" x14ac:dyDescent="0.25">
      <c r="A199" s="101"/>
      <c r="B199" s="101"/>
      <c r="C199" s="101"/>
      <c r="D199" s="101"/>
      <c r="E199" s="102"/>
      <c r="F199" s="123"/>
      <c r="G199" s="96"/>
      <c r="H199" s="96"/>
      <c r="I199" s="96"/>
      <c r="J199" s="52"/>
    </row>
    <row r="200" spans="1:10" x14ac:dyDescent="0.25">
      <c r="A200" s="101"/>
      <c r="B200" s="101"/>
      <c r="C200" s="101"/>
      <c r="D200" s="101"/>
      <c r="E200" s="102"/>
      <c r="F200" s="123"/>
      <c r="G200" s="96"/>
      <c r="H200" s="96"/>
      <c r="I200" s="96"/>
      <c r="J200" s="52"/>
    </row>
    <row r="201" spans="1:10" x14ac:dyDescent="0.25">
      <c r="A201" s="101"/>
      <c r="B201" s="101"/>
      <c r="C201" s="101"/>
      <c r="D201" s="101"/>
      <c r="E201" s="102"/>
      <c r="F201" s="123"/>
      <c r="G201" s="96"/>
      <c r="H201" s="96"/>
      <c r="I201" s="96"/>
      <c r="J201" s="52"/>
    </row>
    <row r="202" spans="1:10" x14ac:dyDescent="0.25">
      <c r="A202" s="101"/>
      <c r="B202" s="101"/>
      <c r="C202" s="101"/>
      <c r="D202" s="101"/>
      <c r="E202" s="102"/>
      <c r="F202" s="123"/>
      <c r="G202" s="96"/>
      <c r="H202" s="96"/>
      <c r="I202" s="96"/>
      <c r="J202" s="52"/>
    </row>
    <row r="203" spans="1:10" x14ac:dyDescent="0.25">
      <c r="A203" s="101"/>
      <c r="B203" s="101"/>
      <c r="C203" s="101"/>
      <c r="D203" s="101"/>
      <c r="E203" s="102"/>
      <c r="F203" s="123"/>
      <c r="G203" s="96"/>
      <c r="H203" s="96"/>
      <c r="I203" s="96"/>
      <c r="J203" s="52"/>
    </row>
    <row r="204" spans="1:10" x14ac:dyDescent="0.25">
      <c r="A204" s="101"/>
      <c r="B204" s="101"/>
      <c r="C204" s="101"/>
      <c r="D204" s="101"/>
      <c r="E204" s="102"/>
      <c r="F204" s="123"/>
      <c r="G204" s="96"/>
      <c r="H204" s="96"/>
      <c r="I204" s="96"/>
      <c r="J204" s="52"/>
    </row>
    <row r="205" spans="1:10" x14ac:dyDescent="0.25">
      <c r="A205" s="101"/>
      <c r="B205" s="101"/>
      <c r="C205" s="101"/>
      <c r="D205" s="101"/>
      <c r="E205" s="102"/>
      <c r="F205" s="123"/>
      <c r="G205" s="96"/>
      <c r="H205" s="96"/>
      <c r="I205" s="96"/>
      <c r="J205" s="52"/>
    </row>
    <row r="206" spans="1:10" x14ac:dyDescent="0.25">
      <c r="A206" s="101"/>
      <c r="B206" s="101"/>
      <c r="C206" s="101"/>
      <c r="D206" s="101"/>
      <c r="E206" s="102"/>
      <c r="F206" s="123"/>
      <c r="G206" s="96"/>
      <c r="H206" s="96"/>
      <c r="I206" s="96"/>
      <c r="J206" s="52"/>
    </row>
    <row r="207" spans="1:10" x14ac:dyDescent="0.25">
      <c r="A207" s="101"/>
      <c r="B207" s="101"/>
      <c r="C207" s="101"/>
      <c r="D207" s="101"/>
      <c r="E207" s="102"/>
      <c r="F207" s="123"/>
      <c r="G207" s="96"/>
      <c r="H207" s="96"/>
      <c r="I207" s="96"/>
      <c r="J207" s="52"/>
    </row>
    <row r="208" spans="1:10" x14ac:dyDescent="0.25">
      <c r="A208" s="101"/>
      <c r="B208" s="101"/>
      <c r="C208" s="101"/>
      <c r="D208" s="101"/>
      <c r="E208" s="102"/>
      <c r="F208" s="123"/>
      <c r="G208" s="96"/>
      <c r="H208" s="96"/>
      <c r="I208" s="96"/>
      <c r="J208" s="52"/>
    </row>
    <row r="209" spans="1:10" x14ac:dyDescent="0.25">
      <c r="A209" s="101"/>
      <c r="B209" s="101"/>
      <c r="C209" s="101"/>
      <c r="D209" s="101"/>
      <c r="E209" s="102"/>
      <c r="F209" s="123"/>
      <c r="G209" s="96"/>
      <c r="H209" s="96"/>
      <c r="I209" s="96"/>
      <c r="J209" s="52"/>
    </row>
    <row r="210" spans="1:10" x14ac:dyDescent="0.25">
      <c r="A210" s="101"/>
      <c r="B210" s="101"/>
      <c r="C210" s="101"/>
      <c r="D210" s="101"/>
      <c r="E210" s="102"/>
      <c r="F210" s="123"/>
      <c r="G210" s="96"/>
      <c r="H210" s="96"/>
      <c r="I210" s="96"/>
      <c r="J210" s="52"/>
    </row>
    <row r="211" spans="1:10" x14ac:dyDescent="0.25">
      <c r="A211" s="101"/>
      <c r="B211" s="101"/>
      <c r="C211" s="101"/>
      <c r="D211" s="101"/>
      <c r="E211" s="102"/>
      <c r="F211" s="123"/>
      <c r="G211" s="96"/>
      <c r="H211" s="96"/>
      <c r="I211" s="96"/>
      <c r="J211" s="52"/>
    </row>
    <row r="212" spans="1:10" x14ac:dyDescent="0.25">
      <c r="A212" s="101"/>
      <c r="B212" s="101"/>
      <c r="C212" s="101"/>
      <c r="D212" s="101"/>
      <c r="E212" s="102"/>
      <c r="F212" s="123"/>
      <c r="G212" s="96"/>
      <c r="H212" s="96"/>
      <c r="I212" s="96"/>
      <c r="J212" s="52"/>
    </row>
    <row r="213" spans="1:10" x14ac:dyDescent="0.25">
      <c r="A213" s="101"/>
      <c r="B213" s="101"/>
      <c r="C213" s="101"/>
      <c r="D213" s="101"/>
      <c r="E213" s="102"/>
      <c r="F213" s="123"/>
      <c r="G213" s="96"/>
      <c r="H213" s="96"/>
      <c r="I213" s="96"/>
      <c r="J213" s="52"/>
    </row>
    <row r="214" spans="1:10" x14ac:dyDescent="0.25">
      <c r="A214" s="101"/>
      <c r="B214" s="101"/>
      <c r="C214" s="101"/>
      <c r="D214" s="101"/>
      <c r="E214" s="102"/>
      <c r="F214" s="123"/>
      <c r="G214" s="96"/>
      <c r="H214" s="96"/>
      <c r="I214" s="96"/>
      <c r="J214" s="52"/>
    </row>
    <row r="215" spans="1:10" x14ac:dyDescent="0.25">
      <c r="A215" s="101"/>
      <c r="B215" s="101"/>
      <c r="C215" s="101"/>
      <c r="D215" s="101"/>
      <c r="E215" s="102"/>
      <c r="F215" s="123"/>
      <c r="G215" s="96"/>
      <c r="H215" s="96"/>
      <c r="I215" s="96"/>
      <c r="J215" s="52"/>
    </row>
    <row r="216" spans="1:10" x14ac:dyDescent="0.25">
      <c r="A216" s="101"/>
      <c r="B216" s="101"/>
      <c r="C216" s="101"/>
      <c r="D216" s="101"/>
      <c r="E216" s="102"/>
      <c r="F216" s="123"/>
      <c r="G216" s="96"/>
      <c r="H216" s="96"/>
      <c r="I216" s="96"/>
      <c r="J216" s="52"/>
    </row>
    <row r="217" spans="1:10" x14ac:dyDescent="0.25">
      <c r="A217" s="101"/>
      <c r="B217" s="101"/>
      <c r="C217" s="101"/>
      <c r="D217" s="101"/>
      <c r="E217" s="102"/>
      <c r="F217" s="123"/>
      <c r="G217" s="96"/>
      <c r="H217" s="96"/>
      <c r="I217" s="96"/>
      <c r="J217" s="52"/>
    </row>
    <row r="218" spans="1:10" x14ac:dyDescent="0.25">
      <c r="A218" s="101"/>
      <c r="B218" s="101"/>
      <c r="C218" s="101"/>
      <c r="D218" s="101"/>
      <c r="E218" s="102"/>
      <c r="F218" s="123"/>
      <c r="G218" s="96"/>
      <c r="H218" s="96"/>
      <c r="I218" s="96"/>
      <c r="J218" s="52"/>
    </row>
    <row r="219" spans="1:10" x14ac:dyDescent="0.25">
      <c r="A219" s="101"/>
      <c r="B219" s="101"/>
      <c r="C219" s="101"/>
      <c r="D219" s="101"/>
      <c r="E219" s="102"/>
      <c r="F219" s="123"/>
      <c r="G219" s="96"/>
      <c r="H219" s="96"/>
      <c r="I219" s="96"/>
      <c r="J219" s="52"/>
    </row>
    <row r="220" spans="1:10" x14ac:dyDescent="0.25">
      <c r="A220" s="101"/>
      <c r="B220" s="101"/>
      <c r="C220" s="101"/>
      <c r="D220" s="101"/>
      <c r="E220" s="102"/>
      <c r="F220" s="123"/>
      <c r="G220" s="96"/>
      <c r="H220" s="96"/>
      <c r="I220" s="96"/>
      <c r="J220" s="52"/>
    </row>
    <row r="221" spans="1:10" x14ac:dyDescent="0.25">
      <c r="A221" s="101"/>
      <c r="B221" s="101"/>
      <c r="C221" s="101"/>
      <c r="D221" s="101"/>
      <c r="E221" s="102"/>
      <c r="F221" s="123"/>
      <c r="G221" s="96"/>
      <c r="H221" s="96"/>
      <c r="I221" s="96"/>
      <c r="J221" s="52"/>
    </row>
    <row r="222" spans="1:10" x14ac:dyDescent="0.25">
      <c r="A222" s="101"/>
      <c r="B222" s="101"/>
      <c r="C222" s="101"/>
      <c r="D222" s="101"/>
      <c r="E222" s="102"/>
      <c r="F222" s="123"/>
      <c r="G222" s="96"/>
      <c r="H222" s="96"/>
      <c r="I222" s="96"/>
      <c r="J222" s="52"/>
    </row>
    <row r="223" spans="1:10" x14ac:dyDescent="0.25">
      <c r="A223" s="101"/>
      <c r="B223" s="101"/>
      <c r="C223" s="101"/>
      <c r="D223" s="101"/>
      <c r="E223" s="102"/>
      <c r="F223" s="123"/>
      <c r="G223" s="96"/>
      <c r="H223" s="96"/>
      <c r="I223" s="96"/>
      <c r="J223" s="52"/>
    </row>
    <row r="224" spans="1:10" x14ac:dyDescent="0.25">
      <c r="A224" s="101"/>
      <c r="B224" s="101"/>
      <c r="C224" s="101"/>
      <c r="D224" s="101"/>
      <c r="E224" s="102"/>
      <c r="F224" s="123"/>
      <c r="G224" s="96"/>
      <c r="H224" s="96"/>
      <c r="I224" s="96"/>
      <c r="J224" s="52"/>
    </row>
    <row r="225" spans="1:10" x14ac:dyDescent="0.25">
      <c r="A225" s="101"/>
      <c r="B225" s="101"/>
      <c r="C225" s="101"/>
      <c r="D225" s="101"/>
      <c r="E225" s="102"/>
      <c r="F225" s="123"/>
      <c r="G225" s="96"/>
      <c r="H225" s="96"/>
      <c r="I225" s="96"/>
      <c r="J225" s="52"/>
    </row>
    <row r="226" spans="1:10" x14ac:dyDescent="0.25">
      <c r="A226" s="101"/>
      <c r="B226" s="101"/>
      <c r="C226" s="101"/>
      <c r="D226" s="101"/>
      <c r="E226" s="102"/>
      <c r="F226" s="123"/>
      <c r="G226" s="96"/>
      <c r="H226" s="96"/>
      <c r="I226" s="96"/>
      <c r="J226" s="52"/>
    </row>
    <row r="227" spans="1:10" x14ac:dyDescent="0.25">
      <c r="A227" s="101"/>
      <c r="B227" s="101"/>
      <c r="C227" s="101"/>
      <c r="D227" s="101"/>
      <c r="E227" s="102"/>
      <c r="F227" s="123"/>
      <c r="G227" s="96"/>
      <c r="H227" s="96"/>
      <c r="I227" s="96"/>
      <c r="J227" s="52"/>
    </row>
    <row r="228" spans="1:10" x14ac:dyDescent="0.25">
      <c r="A228" s="101"/>
      <c r="B228" s="101"/>
      <c r="C228" s="101"/>
      <c r="D228" s="101"/>
      <c r="E228" s="102"/>
      <c r="F228" s="123"/>
      <c r="G228" s="96"/>
      <c r="H228" s="96"/>
      <c r="I228" s="96"/>
      <c r="J228" s="52"/>
    </row>
    <row r="229" spans="1:10" x14ac:dyDescent="0.25">
      <c r="A229" s="101"/>
      <c r="B229" s="101"/>
      <c r="C229" s="101"/>
      <c r="D229" s="101"/>
      <c r="E229" s="102"/>
      <c r="F229" s="123"/>
      <c r="G229" s="96"/>
      <c r="H229" s="96"/>
      <c r="I229" s="96"/>
      <c r="J229" s="52"/>
    </row>
    <row r="230" spans="1:10" x14ac:dyDescent="0.25">
      <c r="A230" s="101"/>
      <c r="B230" s="101"/>
      <c r="C230" s="101"/>
      <c r="D230" s="101"/>
      <c r="E230" s="102"/>
      <c r="F230" s="123"/>
      <c r="G230" s="96"/>
      <c r="H230" s="96"/>
      <c r="I230" s="96"/>
      <c r="J230" s="52"/>
    </row>
    <row r="231" spans="1:10" x14ac:dyDescent="0.25">
      <c r="A231" s="101"/>
      <c r="B231" s="101"/>
      <c r="C231" s="101"/>
      <c r="D231" s="101"/>
      <c r="E231" s="102"/>
      <c r="F231" s="123"/>
      <c r="G231" s="96"/>
      <c r="H231" s="96"/>
      <c r="I231" s="96"/>
      <c r="J231" s="52"/>
    </row>
    <row r="232" spans="1:10" x14ac:dyDescent="0.25">
      <c r="A232" s="101"/>
      <c r="B232" s="101"/>
      <c r="C232" s="101"/>
      <c r="D232" s="101"/>
      <c r="E232" s="102"/>
      <c r="F232" s="123"/>
      <c r="G232" s="96"/>
      <c r="H232" s="96"/>
      <c r="I232" s="96"/>
      <c r="J232" s="52"/>
    </row>
    <row r="233" spans="1:10" x14ac:dyDescent="0.25">
      <c r="A233" s="101"/>
      <c r="B233" s="101"/>
      <c r="C233" s="101"/>
      <c r="D233" s="101"/>
      <c r="E233" s="102"/>
      <c r="F233" s="123"/>
      <c r="G233" s="96"/>
      <c r="H233" s="96"/>
      <c r="I233" s="96"/>
      <c r="J233" s="52"/>
    </row>
    <row r="234" spans="1:10" x14ac:dyDescent="0.25">
      <c r="A234" s="101"/>
      <c r="B234" s="101"/>
      <c r="C234" s="101"/>
      <c r="D234" s="101"/>
      <c r="E234" s="102"/>
      <c r="F234" s="123"/>
      <c r="G234" s="96"/>
      <c r="H234" s="96"/>
      <c r="I234" s="96"/>
      <c r="J234" s="52"/>
    </row>
    <row r="235" spans="1:10" x14ac:dyDescent="0.25">
      <c r="A235" s="101"/>
      <c r="B235" s="101"/>
      <c r="C235" s="101"/>
      <c r="D235" s="101"/>
      <c r="E235" s="102"/>
      <c r="F235" s="123"/>
      <c r="G235" s="96"/>
      <c r="H235" s="96"/>
      <c r="I235" s="96"/>
      <c r="J235" s="52"/>
    </row>
    <row r="236" spans="1:10" x14ac:dyDescent="0.25">
      <c r="A236" s="101"/>
      <c r="B236" s="101"/>
      <c r="C236" s="101"/>
      <c r="D236" s="101"/>
      <c r="E236" s="102"/>
      <c r="F236" s="123"/>
      <c r="G236" s="96"/>
      <c r="H236" s="96"/>
      <c r="I236" s="96"/>
      <c r="J236" s="52"/>
    </row>
    <row r="237" spans="1:10" x14ac:dyDescent="0.25">
      <c r="A237" s="101"/>
      <c r="B237" s="101"/>
      <c r="C237" s="101"/>
      <c r="D237" s="101"/>
      <c r="E237" s="102"/>
      <c r="F237" s="123"/>
      <c r="G237" s="96"/>
      <c r="H237" s="96"/>
      <c r="I237" s="96"/>
      <c r="J237" s="52"/>
    </row>
    <row r="238" spans="1:10" x14ac:dyDescent="0.25">
      <c r="A238" s="101"/>
      <c r="B238" s="101"/>
      <c r="C238" s="101"/>
      <c r="D238" s="101"/>
      <c r="E238" s="102"/>
      <c r="F238" s="123"/>
      <c r="G238" s="96"/>
      <c r="H238" s="96"/>
      <c r="I238" s="96"/>
      <c r="J238" s="52"/>
    </row>
    <row r="239" spans="1:10" x14ac:dyDescent="0.25">
      <c r="A239" s="101"/>
      <c r="B239" s="101"/>
      <c r="C239" s="101"/>
      <c r="D239" s="101"/>
      <c r="E239" s="102"/>
      <c r="F239" s="123"/>
      <c r="G239" s="96"/>
      <c r="H239" s="96"/>
      <c r="I239" s="96"/>
      <c r="J239" s="52"/>
    </row>
    <row r="240" spans="1:10" x14ac:dyDescent="0.25">
      <c r="A240" s="101"/>
      <c r="B240" s="101"/>
      <c r="C240" s="101"/>
      <c r="D240" s="101"/>
      <c r="E240" s="102"/>
      <c r="F240" s="123"/>
      <c r="G240" s="96"/>
      <c r="H240" s="96"/>
      <c r="I240" s="96"/>
      <c r="J240" s="52"/>
    </row>
    <row r="241" spans="1:10" x14ac:dyDescent="0.25">
      <c r="A241" s="101"/>
      <c r="B241" s="101"/>
      <c r="C241" s="101"/>
      <c r="D241" s="101"/>
      <c r="E241" s="102"/>
      <c r="F241" s="123"/>
      <c r="G241" s="96"/>
      <c r="H241" s="96"/>
      <c r="I241" s="96"/>
      <c r="J241" s="52"/>
    </row>
    <row r="242" spans="1:10" x14ac:dyDescent="0.25">
      <c r="A242" s="101"/>
      <c r="B242" s="101"/>
      <c r="C242" s="101"/>
      <c r="D242" s="101"/>
      <c r="E242" s="102"/>
      <c r="F242" s="123"/>
      <c r="G242" s="96"/>
      <c r="H242" s="96"/>
      <c r="I242" s="96"/>
      <c r="J242" s="52"/>
    </row>
    <row r="243" spans="1:10" x14ac:dyDescent="0.25">
      <c r="A243" s="101"/>
      <c r="B243" s="101"/>
      <c r="C243" s="101"/>
      <c r="D243" s="101"/>
      <c r="E243" s="102"/>
      <c r="F243" s="123"/>
      <c r="G243" s="96"/>
      <c r="H243" s="96"/>
      <c r="I243" s="96"/>
      <c r="J243" s="52"/>
    </row>
    <row r="244" spans="1:10" x14ac:dyDescent="0.25">
      <c r="A244" s="101"/>
      <c r="B244" s="101"/>
      <c r="C244" s="101"/>
      <c r="D244" s="101"/>
      <c r="E244" s="102"/>
      <c r="F244" s="123"/>
      <c r="G244" s="96"/>
      <c r="H244" s="96"/>
      <c r="I244" s="96"/>
      <c r="J244" s="52"/>
    </row>
    <row r="245" spans="1:10" x14ac:dyDescent="0.25">
      <c r="A245" s="101"/>
      <c r="B245" s="101"/>
      <c r="C245" s="101"/>
      <c r="D245" s="101"/>
      <c r="E245" s="102"/>
      <c r="F245" s="123"/>
      <c r="G245" s="96"/>
      <c r="H245" s="96"/>
      <c r="I245" s="96"/>
      <c r="J245" s="52"/>
    </row>
    <row r="246" spans="1:10" x14ac:dyDescent="0.25">
      <c r="A246" s="101"/>
      <c r="B246" s="101"/>
      <c r="C246" s="101"/>
      <c r="D246" s="101"/>
      <c r="E246" s="102"/>
      <c r="F246" s="123"/>
      <c r="G246" s="96"/>
      <c r="H246" s="96"/>
      <c r="I246" s="96"/>
      <c r="J246" s="52"/>
    </row>
    <row r="247" spans="1:10" x14ac:dyDescent="0.25">
      <c r="A247" s="101"/>
      <c r="B247" s="101"/>
      <c r="C247" s="101"/>
      <c r="D247" s="101"/>
      <c r="E247" s="102"/>
      <c r="F247" s="123"/>
      <c r="G247" s="96"/>
      <c r="H247" s="96"/>
      <c r="I247" s="96"/>
      <c r="J247" s="52"/>
    </row>
    <row r="248" spans="1:10" x14ac:dyDescent="0.25">
      <c r="A248" s="101"/>
      <c r="B248" s="101"/>
      <c r="C248" s="101"/>
      <c r="D248" s="101"/>
      <c r="E248" s="102"/>
      <c r="F248" s="123"/>
      <c r="G248" s="96"/>
      <c r="H248" s="96"/>
      <c r="I248" s="96"/>
      <c r="J248" s="52"/>
    </row>
    <row r="249" spans="1:10" x14ac:dyDescent="0.25">
      <c r="A249" s="101"/>
      <c r="B249" s="101"/>
      <c r="C249" s="101"/>
      <c r="D249" s="101"/>
      <c r="E249" s="102"/>
      <c r="F249" s="123"/>
      <c r="G249" s="96"/>
      <c r="H249" s="96"/>
      <c r="I249" s="96"/>
      <c r="J249" s="52"/>
    </row>
    <row r="250" spans="1:10" x14ac:dyDescent="0.25">
      <c r="A250" s="101"/>
      <c r="B250" s="101"/>
      <c r="C250" s="101"/>
      <c r="D250" s="101"/>
      <c r="E250" s="102"/>
      <c r="F250" s="123"/>
      <c r="G250" s="96"/>
      <c r="H250" s="96"/>
      <c r="I250" s="96"/>
      <c r="J250" s="52"/>
    </row>
    <row r="251" spans="1:10" x14ac:dyDescent="0.25">
      <c r="A251" s="101"/>
      <c r="B251" s="101"/>
      <c r="C251" s="101"/>
      <c r="D251" s="101"/>
      <c r="E251" s="102"/>
      <c r="F251" s="123"/>
      <c r="G251" s="96"/>
      <c r="H251" s="96"/>
      <c r="I251" s="96"/>
      <c r="J251" s="52"/>
    </row>
    <row r="252" spans="1:10" x14ac:dyDescent="0.25">
      <c r="A252" s="101"/>
      <c r="B252" s="101"/>
      <c r="C252" s="101"/>
      <c r="D252" s="101"/>
      <c r="E252" s="102"/>
      <c r="F252" s="123"/>
      <c r="G252" s="96"/>
      <c r="H252" s="96"/>
      <c r="I252" s="96"/>
      <c r="J252" s="52"/>
    </row>
    <row r="253" spans="1:10" x14ac:dyDescent="0.25">
      <c r="A253" s="101"/>
      <c r="B253" s="101"/>
      <c r="C253" s="101"/>
      <c r="D253" s="101"/>
      <c r="E253" s="102"/>
      <c r="F253" s="123"/>
      <c r="G253" s="96"/>
      <c r="H253" s="96"/>
      <c r="I253" s="96"/>
      <c r="J253" s="52"/>
    </row>
    <row r="254" spans="1:10" x14ac:dyDescent="0.25">
      <c r="A254" s="101"/>
      <c r="B254" s="101"/>
      <c r="C254" s="101"/>
      <c r="D254" s="101"/>
      <c r="E254" s="102"/>
      <c r="F254" s="123"/>
      <c r="G254" s="96"/>
      <c r="H254" s="96"/>
      <c r="I254" s="96"/>
      <c r="J254" s="52"/>
    </row>
    <row r="255" spans="1:10" x14ac:dyDescent="0.25">
      <c r="A255" s="101"/>
      <c r="B255" s="101"/>
      <c r="C255" s="101"/>
      <c r="D255" s="101"/>
      <c r="E255" s="102"/>
      <c r="F255" s="123"/>
      <c r="G255" s="96"/>
      <c r="H255" s="96"/>
      <c r="I255" s="96"/>
      <c r="J255" s="52"/>
    </row>
    <row r="256" spans="1:10" x14ac:dyDescent="0.25">
      <c r="A256" s="101"/>
      <c r="B256" s="101"/>
      <c r="C256" s="101"/>
      <c r="D256" s="101"/>
      <c r="E256" s="102"/>
      <c r="F256" s="123"/>
      <c r="G256" s="96"/>
      <c r="H256" s="96"/>
      <c r="I256" s="96"/>
      <c r="J256" s="52"/>
    </row>
    <row r="257" spans="1:10" x14ac:dyDescent="0.25">
      <c r="A257" s="101"/>
      <c r="B257" s="101"/>
      <c r="C257" s="101"/>
      <c r="D257" s="101"/>
      <c r="E257" s="102"/>
      <c r="F257" s="123"/>
      <c r="G257" s="96"/>
      <c r="H257" s="96"/>
      <c r="I257" s="96"/>
      <c r="J257" s="52"/>
    </row>
    <row r="258" spans="1:10" x14ac:dyDescent="0.25">
      <c r="A258" s="101"/>
      <c r="B258" s="101"/>
      <c r="C258" s="101"/>
      <c r="D258" s="101"/>
      <c r="E258" s="102"/>
      <c r="F258" s="123"/>
      <c r="G258" s="96"/>
      <c r="H258" s="96"/>
      <c r="I258" s="96"/>
      <c r="J258" s="52"/>
    </row>
    <row r="259" spans="1:10" x14ac:dyDescent="0.25">
      <c r="A259" s="101"/>
      <c r="B259" s="101"/>
      <c r="C259" s="101"/>
      <c r="D259" s="101"/>
      <c r="E259" s="102"/>
      <c r="F259" s="123"/>
      <c r="G259" s="96"/>
      <c r="H259" s="96"/>
      <c r="I259" s="96"/>
      <c r="J259" s="52"/>
    </row>
    <row r="260" spans="1:10" x14ac:dyDescent="0.25">
      <c r="A260" s="101"/>
      <c r="B260" s="101"/>
      <c r="C260" s="101"/>
      <c r="D260" s="101"/>
      <c r="E260" s="102"/>
      <c r="F260" s="123"/>
      <c r="G260" s="96"/>
      <c r="H260" s="96"/>
      <c r="I260" s="96"/>
      <c r="J260" s="52"/>
    </row>
    <row r="261" spans="1:10" x14ac:dyDescent="0.25">
      <c r="A261" s="101"/>
      <c r="B261" s="101"/>
      <c r="C261" s="101"/>
      <c r="D261" s="101"/>
      <c r="E261" s="102"/>
      <c r="F261" s="123"/>
      <c r="G261" s="96"/>
      <c r="H261" s="96"/>
      <c r="I261" s="96"/>
      <c r="J261" s="52"/>
    </row>
    <row r="262" spans="1:10" x14ac:dyDescent="0.25">
      <c r="A262" s="101"/>
      <c r="B262" s="101"/>
      <c r="C262" s="101"/>
      <c r="D262" s="101"/>
      <c r="E262" s="102"/>
      <c r="F262" s="123"/>
      <c r="G262" s="96"/>
      <c r="H262" s="96"/>
      <c r="I262" s="96"/>
      <c r="J262" s="52"/>
    </row>
    <row r="263" spans="1:10" x14ac:dyDescent="0.25">
      <c r="A263" s="101"/>
      <c r="B263" s="101"/>
      <c r="C263" s="101"/>
      <c r="D263" s="101"/>
      <c r="E263" s="102"/>
      <c r="F263" s="123"/>
      <c r="G263" s="96"/>
      <c r="H263" s="96"/>
      <c r="I263" s="96"/>
      <c r="J263" s="52"/>
    </row>
    <row r="264" spans="1:10" x14ac:dyDescent="0.25">
      <c r="A264" s="101"/>
      <c r="B264" s="101"/>
      <c r="C264" s="101"/>
      <c r="D264" s="101"/>
      <c r="E264" s="102"/>
      <c r="F264" s="123"/>
      <c r="G264" s="96"/>
      <c r="H264" s="96"/>
      <c r="I264" s="96"/>
      <c r="J264" s="52"/>
    </row>
    <row r="265" spans="1:10" x14ac:dyDescent="0.25">
      <c r="A265" s="101"/>
      <c r="B265" s="101"/>
      <c r="C265" s="101"/>
      <c r="D265" s="101"/>
      <c r="E265" s="102"/>
      <c r="F265" s="123"/>
      <c r="G265" s="96"/>
      <c r="H265" s="96"/>
      <c r="I265" s="96"/>
      <c r="J265" s="52"/>
    </row>
    <row r="266" spans="1:10" x14ac:dyDescent="0.25">
      <c r="A266" s="101"/>
      <c r="B266" s="101"/>
      <c r="C266" s="101"/>
      <c r="D266" s="101"/>
      <c r="E266" s="102"/>
      <c r="F266" s="123"/>
      <c r="G266" s="96"/>
      <c r="H266" s="96"/>
      <c r="I266" s="96"/>
      <c r="J266" s="52"/>
    </row>
    <row r="267" spans="1:10" x14ac:dyDescent="0.25">
      <c r="A267" s="101"/>
      <c r="B267" s="101"/>
      <c r="C267" s="101"/>
      <c r="D267" s="101"/>
      <c r="E267" s="102"/>
      <c r="F267" s="123"/>
      <c r="G267" s="96"/>
      <c r="H267" s="96"/>
      <c r="I267" s="96"/>
      <c r="J267" s="52"/>
    </row>
    <row r="268" spans="1:10" x14ac:dyDescent="0.25">
      <c r="A268" s="101"/>
      <c r="B268" s="101"/>
      <c r="C268" s="101"/>
      <c r="D268" s="101"/>
      <c r="E268" s="102"/>
      <c r="F268" s="123"/>
      <c r="G268" s="96"/>
      <c r="H268" s="96"/>
      <c r="I268" s="96"/>
      <c r="J268" s="52"/>
    </row>
    <row r="269" spans="1:10" x14ac:dyDescent="0.25">
      <c r="A269" s="101"/>
      <c r="B269" s="101"/>
      <c r="C269" s="101"/>
      <c r="D269" s="101"/>
      <c r="E269" s="102"/>
      <c r="F269" s="123"/>
      <c r="G269" s="96"/>
      <c r="H269" s="96"/>
      <c r="I269" s="96"/>
      <c r="J269" s="52"/>
    </row>
    <row r="270" spans="1:10" x14ac:dyDescent="0.25">
      <c r="A270" s="101"/>
      <c r="B270" s="101"/>
      <c r="C270" s="101"/>
      <c r="D270" s="101"/>
      <c r="E270" s="102"/>
      <c r="F270" s="123"/>
      <c r="G270" s="96"/>
      <c r="H270" s="96"/>
      <c r="I270" s="96"/>
      <c r="J270" s="52"/>
    </row>
    <row r="271" spans="1:10" x14ac:dyDescent="0.25">
      <c r="A271" s="101"/>
      <c r="B271" s="101"/>
      <c r="C271" s="101"/>
      <c r="D271" s="101"/>
      <c r="E271" s="102"/>
      <c r="F271" s="123"/>
      <c r="G271" s="96"/>
      <c r="H271" s="96"/>
      <c r="I271" s="96"/>
      <c r="J271" s="52"/>
    </row>
    <row r="272" spans="1:10" x14ac:dyDescent="0.25">
      <c r="A272" s="101"/>
      <c r="B272" s="101"/>
      <c r="C272" s="101"/>
      <c r="D272" s="101"/>
      <c r="E272" s="102"/>
      <c r="F272" s="123"/>
      <c r="G272" s="96"/>
      <c r="H272" s="96"/>
      <c r="I272" s="96"/>
      <c r="J272" s="52"/>
    </row>
    <row r="273" spans="1:10" x14ac:dyDescent="0.25">
      <c r="A273" s="101"/>
      <c r="B273" s="101"/>
      <c r="C273" s="101"/>
      <c r="D273" s="101"/>
      <c r="E273" s="102"/>
      <c r="F273" s="123"/>
      <c r="G273" s="96"/>
      <c r="H273" s="96"/>
      <c r="I273" s="96"/>
      <c r="J273" s="52"/>
    </row>
    <row r="274" spans="1:10" x14ac:dyDescent="0.25">
      <c r="A274" s="101"/>
      <c r="B274" s="101"/>
      <c r="C274" s="101"/>
      <c r="D274" s="101"/>
      <c r="E274" s="102"/>
      <c r="F274" s="123"/>
      <c r="G274" s="96"/>
      <c r="H274" s="96"/>
      <c r="I274" s="96"/>
      <c r="J274" s="52"/>
    </row>
    <row r="275" spans="1:10" x14ac:dyDescent="0.25">
      <c r="A275" s="101"/>
      <c r="B275" s="101"/>
      <c r="C275" s="101"/>
      <c r="D275" s="101"/>
      <c r="E275" s="102"/>
      <c r="F275" s="123"/>
      <c r="G275" s="96"/>
      <c r="H275" s="96"/>
      <c r="I275" s="96"/>
      <c r="J275" s="52"/>
    </row>
    <row r="276" spans="1:10" x14ac:dyDescent="0.25">
      <c r="A276" s="101"/>
      <c r="B276" s="101"/>
      <c r="C276" s="101"/>
      <c r="D276" s="101"/>
      <c r="E276" s="102"/>
      <c r="F276" s="123"/>
      <c r="G276" s="96"/>
      <c r="H276" s="96"/>
      <c r="I276" s="96"/>
      <c r="J276" s="52"/>
    </row>
    <row r="277" spans="1:10" x14ac:dyDescent="0.25">
      <c r="A277" s="101"/>
      <c r="B277" s="101"/>
      <c r="C277" s="101"/>
      <c r="D277" s="101"/>
      <c r="E277" s="102"/>
      <c r="F277" s="123"/>
      <c r="G277" s="96"/>
      <c r="H277" s="96"/>
      <c r="I277" s="96"/>
      <c r="J277" s="52"/>
    </row>
    <row r="278" spans="1:10" x14ac:dyDescent="0.25">
      <c r="A278" s="101"/>
      <c r="B278" s="101"/>
      <c r="C278" s="101"/>
      <c r="D278" s="101"/>
      <c r="E278" s="102"/>
      <c r="F278" s="123"/>
      <c r="G278" s="96"/>
      <c r="H278" s="96"/>
      <c r="I278" s="96"/>
      <c r="J278" s="52"/>
    </row>
    <row r="279" spans="1:10" x14ac:dyDescent="0.25">
      <c r="J279" s="52"/>
    </row>
    <row r="280" spans="1:10" x14ac:dyDescent="0.25">
      <c r="J280" s="52"/>
    </row>
    <row r="281" spans="1:10" x14ac:dyDescent="0.25">
      <c r="J281" s="52"/>
    </row>
    <row r="282" spans="1:10" x14ac:dyDescent="0.25">
      <c r="J282" s="52"/>
    </row>
    <row r="283" spans="1:10" x14ac:dyDescent="0.25">
      <c r="J283" s="52"/>
    </row>
    <row r="284" spans="1:10" x14ac:dyDescent="0.25">
      <c r="J284" s="52"/>
    </row>
    <row r="285" spans="1:10" x14ac:dyDescent="0.25">
      <c r="J285" s="52"/>
    </row>
    <row r="286" spans="1:10" x14ac:dyDescent="0.25">
      <c r="J286" s="52"/>
    </row>
    <row r="287" spans="1:10" x14ac:dyDescent="0.25">
      <c r="J287" s="52"/>
    </row>
    <row r="288" spans="1:10" x14ac:dyDescent="0.25">
      <c r="J288" s="52"/>
    </row>
    <row r="289" spans="10:10" x14ac:dyDescent="0.25">
      <c r="J289" s="52"/>
    </row>
    <row r="290" spans="10:10" x14ac:dyDescent="0.25">
      <c r="J290" s="52"/>
    </row>
    <row r="291" spans="10:10" x14ac:dyDescent="0.25">
      <c r="J291" s="52"/>
    </row>
    <row r="292" spans="10:10" x14ac:dyDescent="0.25">
      <c r="J292" s="52"/>
    </row>
    <row r="293" spans="10:10" x14ac:dyDescent="0.25">
      <c r="J293" s="52"/>
    </row>
  </sheetData>
  <mergeCells count="9">
    <mergeCell ref="F67:H67"/>
    <mergeCell ref="F89:H89"/>
    <mergeCell ref="F46:G46"/>
    <mergeCell ref="A2:G2"/>
    <mergeCell ref="F9:I9"/>
    <mergeCell ref="F14:I14"/>
    <mergeCell ref="F29:G29"/>
    <mergeCell ref="F32:G32"/>
    <mergeCell ref="F43:G4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AutoCAD.Drawing.18" shapeId="1025" r:id="rId4">
          <objectPr defaultSize="0" autoPict="0" r:id="rId5">
            <anchor moveWithCells="1" sizeWithCells="1">
              <from>
                <xdr:col>0</xdr:col>
                <xdr:colOff>133350</xdr:colOff>
                <xdr:row>0</xdr:row>
                <xdr:rowOff>9525</xdr:rowOff>
              </from>
              <to>
                <xdr:col>9</xdr:col>
                <xdr:colOff>95250</xdr:colOff>
                <xdr:row>2</xdr:row>
                <xdr:rowOff>161925</xdr:rowOff>
              </to>
            </anchor>
          </objectPr>
        </oleObject>
      </mc:Choice>
      <mc:Fallback>
        <oleObject progId="AutoCAD.Drawing.1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5"/>
  <sheetViews>
    <sheetView tabSelected="1" workbookViewId="0">
      <selection activeCell="M48" sqref="M48"/>
    </sheetView>
  </sheetViews>
  <sheetFormatPr defaultRowHeight="15" x14ac:dyDescent="0.25"/>
  <cols>
    <col min="1" max="1" width="3.42578125" style="13" bestFit="1" customWidth="1"/>
    <col min="2" max="2" width="1.140625" style="25" customWidth="1"/>
    <col min="3" max="3" width="3.28515625" style="6" bestFit="1" customWidth="1"/>
    <col min="4" max="4" width="0.85546875" style="7" customWidth="1"/>
    <col min="5" max="5" width="4" style="7" customWidth="1"/>
    <col min="6" max="6" width="33" style="8" customWidth="1"/>
    <col min="7" max="7" width="11.140625" style="33" customWidth="1"/>
    <col min="8" max="8" width="15.28515625" style="10" customWidth="1"/>
    <col min="9" max="9" width="17.28515625" style="10" customWidth="1"/>
    <col min="10" max="10" width="8.85546875" style="5"/>
  </cols>
  <sheetData>
    <row r="1" spans="1:10" x14ac:dyDescent="0.25">
      <c r="F1" s="430" t="s">
        <v>1342</v>
      </c>
    </row>
    <row r="3" spans="1:10" ht="20.25" x14ac:dyDescent="0.25">
      <c r="A3" s="53">
        <v>1</v>
      </c>
      <c r="B3" s="54" t="s">
        <v>4</v>
      </c>
      <c r="C3" s="55">
        <v>0</v>
      </c>
      <c r="D3" s="56"/>
      <c r="E3" s="56"/>
      <c r="F3" s="57" t="s">
        <v>9</v>
      </c>
      <c r="G3" s="58"/>
      <c r="H3" s="59"/>
      <c r="I3" s="59"/>
      <c r="J3" s="42"/>
    </row>
    <row r="4" spans="1:10" x14ac:dyDescent="0.25">
      <c r="A4" s="1"/>
      <c r="B4" s="60"/>
    </row>
    <row r="5" spans="1:10" x14ac:dyDescent="0.25">
      <c r="A5" s="1">
        <v>1</v>
      </c>
      <c r="B5" s="60" t="s">
        <v>4</v>
      </c>
      <c r="C5" s="6">
        <f>1</f>
        <v>1</v>
      </c>
      <c r="F5" s="8" t="s">
        <v>16</v>
      </c>
      <c r="I5" s="10">
        <f>I82</f>
        <v>0</v>
      </c>
    </row>
    <row r="6" spans="1:10" x14ac:dyDescent="0.25">
      <c r="A6" s="1"/>
      <c r="B6" s="60"/>
    </row>
    <row r="7" spans="1:10" x14ac:dyDescent="0.25">
      <c r="A7" s="1">
        <v>1</v>
      </c>
      <c r="B7" s="60" t="s">
        <v>4</v>
      </c>
      <c r="C7" s="6">
        <f>C5+1</f>
        <v>2</v>
      </c>
      <c r="F7" s="8" t="s">
        <v>17</v>
      </c>
      <c r="I7" s="10">
        <f>I120</f>
        <v>0</v>
      </c>
    </row>
    <row r="8" spans="1:10" x14ac:dyDescent="0.25">
      <c r="A8" s="1"/>
      <c r="B8" s="60"/>
    </row>
    <row r="9" spans="1:10" x14ac:dyDescent="0.25">
      <c r="A9" s="1">
        <v>1</v>
      </c>
      <c r="B9" s="60" t="s">
        <v>4</v>
      </c>
      <c r="C9" s="6">
        <f>C7+1</f>
        <v>3</v>
      </c>
      <c r="F9" s="8" t="s">
        <v>18</v>
      </c>
      <c r="I9" s="10">
        <f>I139</f>
        <v>0</v>
      </c>
    </row>
    <row r="10" spans="1:10" x14ac:dyDescent="0.25">
      <c r="A10" s="1"/>
      <c r="B10" s="60"/>
    </row>
    <row r="11" spans="1:10" x14ac:dyDescent="0.25">
      <c r="A11" s="1">
        <v>1</v>
      </c>
      <c r="B11" s="60" t="s">
        <v>4</v>
      </c>
      <c r="C11" s="6">
        <f>C9+1</f>
        <v>4</v>
      </c>
      <c r="F11" s="8" t="s">
        <v>19</v>
      </c>
      <c r="I11" s="10">
        <f>I170</f>
        <v>0</v>
      </c>
    </row>
    <row r="12" spans="1:10" x14ac:dyDescent="0.25">
      <c r="A12" s="1"/>
      <c r="B12" s="60"/>
    </row>
    <row r="13" spans="1:10" x14ac:dyDescent="0.25">
      <c r="A13" s="1">
        <v>1</v>
      </c>
      <c r="B13" s="60" t="s">
        <v>4</v>
      </c>
      <c r="C13" s="6">
        <f>C11+1</f>
        <v>5</v>
      </c>
      <c r="F13" s="8" t="s">
        <v>20</v>
      </c>
      <c r="I13" s="10">
        <f>I212</f>
        <v>0</v>
      </c>
    </row>
    <row r="14" spans="1:10" x14ac:dyDescent="0.25">
      <c r="A14" s="1"/>
      <c r="B14" s="60"/>
    </row>
    <row r="15" spans="1:10" x14ac:dyDescent="0.25">
      <c r="A15" s="1">
        <v>1</v>
      </c>
      <c r="B15" s="60" t="s">
        <v>4</v>
      </c>
      <c r="C15" s="6">
        <f>C13+1</f>
        <v>6</v>
      </c>
      <c r="F15" s="8" t="s">
        <v>21</v>
      </c>
      <c r="I15" s="10">
        <f>I251</f>
        <v>0</v>
      </c>
    </row>
    <row r="16" spans="1:10" ht="15.75" thickBot="1" x14ac:dyDescent="0.3">
      <c r="A16" s="1"/>
      <c r="B16" s="60"/>
      <c r="F16" s="61"/>
      <c r="G16" s="62"/>
      <c r="H16" s="63"/>
      <c r="I16" s="63"/>
    </row>
    <row r="17" spans="1:10" ht="15.75" thickTop="1" x14ac:dyDescent="0.25">
      <c r="A17" s="1"/>
      <c r="B17" s="60"/>
    </row>
    <row r="18" spans="1:10" ht="15.75" x14ac:dyDescent="0.25">
      <c r="A18" s="45"/>
      <c r="B18" s="64"/>
      <c r="C18" s="65"/>
      <c r="D18" s="56"/>
      <c r="E18" s="56"/>
      <c r="F18" s="34" t="s">
        <v>22</v>
      </c>
      <c r="G18" s="58"/>
      <c r="H18" s="59"/>
      <c r="I18" s="66">
        <f>SUM(I5:I16)</f>
        <v>0</v>
      </c>
      <c r="J18" s="42"/>
    </row>
    <row r="19" spans="1:10" x14ac:dyDescent="0.25">
      <c r="A19" s="1"/>
      <c r="B19" s="60"/>
    </row>
    <row r="20" spans="1:10" x14ac:dyDescent="0.25">
      <c r="A20" s="1"/>
      <c r="B20" s="60"/>
    </row>
    <row r="21" spans="1:10" ht="20.25" x14ac:dyDescent="0.25">
      <c r="A21" s="53">
        <v>2</v>
      </c>
      <c r="B21" s="54" t="s">
        <v>4</v>
      </c>
      <c r="C21" s="55">
        <v>0</v>
      </c>
      <c r="D21" s="56"/>
      <c r="E21" s="56"/>
      <c r="F21" s="57" t="s">
        <v>10</v>
      </c>
      <c r="G21" s="58"/>
      <c r="H21" s="59"/>
      <c r="I21" s="59"/>
      <c r="J21" s="42"/>
    </row>
    <row r="22" spans="1:10" x14ac:dyDescent="0.25">
      <c r="A22" s="1"/>
      <c r="B22" s="60"/>
    </row>
    <row r="23" spans="1:10" x14ac:dyDescent="0.25">
      <c r="A23" s="1">
        <v>2</v>
      </c>
      <c r="B23" s="60" t="s">
        <v>4</v>
      </c>
      <c r="C23" s="6">
        <v>1</v>
      </c>
      <c r="F23" s="8" t="s">
        <v>23</v>
      </c>
      <c r="I23" s="10">
        <f>I281</f>
        <v>0</v>
      </c>
    </row>
    <row r="24" spans="1:10" x14ac:dyDescent="0.25">
      <c r="A24" s="1"/>
      <c r="B24" s="60"/>
    </row>
    <row r="25" spans="1:10" x14ac:dyDescent="0.25">
      <c r="A25" s="1">
        <v>2</v>
      </c>
      <c r="B25" s="60" t="s">
        <v>4</v>
      </c>
      <c r="C25" s="6">
        <f>C23+1</f>
        <v>2</v>
      </c>
      <c r="F25" s="8" t="s">
        <v>24</v>
      </c>
      <c r="I25" s="10">
        <f>I294</f>
        <v>0</v>
      </c>
    </row>
    <row r="26" spans="1:10" x14ac:dyDescent="0.25">
      <c r="A26" s="1"/>
      <c r="B26" s="60"/>
    </row>
    <row r="27" spans="1:10" x14ac:dyDescent="0.25">
      <c r="A27" s="1">
        <v>2</v>
      </c>
      <c r="B27" s="60" t="s">
        <v>4</v>
      </c>
      <c r="C27" s="6">
        <f>C25+1</f>
        <v>3</v>
      </c>
      <c r="F27" s="590" t="s">
        <v>25</v>
      </c>
      <c r="G27" s="590"/>
      <c r="H27" s="590"/>
      <c r="I27" s="10">
        <f>I319</f>
        <v>0</v>
      </c>
    </row>
    <row r="28" spans="1:10" x14ac:dyDescent="0.25">
      <c r="A28" s="1"/>
      <c r="B28" s="60"/>
      <c r="G28" s="8"/>
      <c r="H28" s="8"/>
    </row>
    <row r="29" spans="1:10" x14ac:dyDescent="0.25">
      <c r="A29" s="1">
        <v>2</v>
      </c>
      <c r="B29" s="60" t="s">
        <v>4</v>
      </c>
      <c r="C29" s="6">
        <f>C27+1</f>
        <v>4</v>
      </c>
      <c r="F29" s="590" t="s">
        <v>26</v>
      </c>
      <c r="G29" s="590"/>
      <c r="H29" s="590"/>
      <c r="I29" s="10">
        <f>I329</f>
        <v>0</v>
      </c>
    </row>
    <row r="30" spans="1:10" ht="15.75" thickBot="1" x14ac:dyDescent="0.3">
      <c r="A30" s="1"/>
      <c r="B30" s="60"/>
      <c r="F30" s="61"/>
      <c r="G30" s="62"/>
      <c r="H30" s="63"/>
      <c r="I30" s="63"/>
    </row>
    <row r="31" spans="1:10" ht="15.75" thickTop="1" x14ac:dyDescent="0.25">
      <c r="A31" s="1"/>
      <c r="B31" s="60"/>
    </row>
    <row r="32" spans="1:10" ht="15.75" x14ac:dyDescent="0.25">
      <c r="A32" s="45"/>
      <c r="B32" s="64"/>
      <c r="C32" s="65"/>
      <c r="D32" s="56"/>
      <c r="E32" s="56"/>
      <c r="F32" s="34" t="s">
        <v>27</v>
      </c>
      <c r="G32" s="58"/>
      <c r="H32" s="59"/>
      <c r="I32" s="66">
        <f>SUM(I23:I30)</f>
        <v>0</v>
      </c>
      <c r="J32" s="42"/>
    </row>
    <row r="33" spans="1:10" x14ac:dyDescent="0.25">
      <c r="A33" s="1"/>
      <c r="B33" s="60"/>
    </row>
    <row r="34" spans="1:10" x14ac:dyDescent="0.25">
      <c r="A34" s="1"/>
      <c r="B34" s="60"/>
    </row>
    <row r="35" spans="1:10" x14ac:dyDescent="0.25">
      <c r="A35" s="1"/>
      <c r="B35" s="60"/>
      <c r="F35" s="8" t="s">
        <v>1341</v>
      </c>
    </row>
    <row r="36" spans="1:10" x14ac:dyDescent="0.25">
      <c r="A36" s="1"/>
      <c r="B36" s="60"/>
    </row>
    <row r="37" spans="1:10" ht="20.25" x14ac:dyDescent="0.25">
      <c r="A37" s="53" t="s">
        <v>28</v>
      </c>
      <c r="B37" s="54" t="s">
        <v>4</v>
      </c>
      <c r="C37" s="55" t="s">
        <v>29</v>
      </c>
      <c r="D37" s="67"/>
      <c r="E37" s="67"/>
      <c r="F37" s="57" t="s">
        <v>9</v>
      </c>
      <c r="G37" s="68"/>
      <c r="H37" s="69"/>
      <c r="I37" s="69"/>
      <c r="J37" s="70"/>
    </row>
    <row r="38" spans="1:10" x14ac:dyDescent="0.25">
      <c r="A38" s="71"/>
      <c r="B38" s="65"/>
      <c r="C38" s="65"/>
      <c r="D38" s="56"/>
      <c r="F38" s="34"/>
      <c r="G38" s="58"/>
      <c r="H38" s="59"/>
      <c r="I38" s="59"/>
      <c r="J38" s="42"/>
    </row>
    <row r="39" spans="1:10" x14ac:dyDescent="0.25">
      <c r="A39" s="71"/>
      <c r="B39" s="65"/>
      <c r="C39" s="65"/>
      <c r="D39" s="56"/>
      <c r="F39" s="587" t="s">
        <v>30</v>
      </c>
      <c r="G39" s="587"/>
      <c r="H39" s="587"/>
      <c r="I39" s="587"/>
      <c r="J39" s="42"/>
    </row>
    <row r="40" spans="1:10" x14ac:dyDescent="0.25">
      <c r="A40" s="71"/>
      <c r="B40" s="65"/>
      <c r="C40" s="65"/>
      <c r="D40" s="56"/>
      <c r="F40" s="587" t="s">
        <v>31</v>
      </c>
      <c r="G40" s="587"/>
      <c r="H40" s="587"/>
      <c r="I40" s="587"/>
      <c r="J40" s="42"/>
    </row>
    <row r="41" spans="1:10" x14ac:dyDescent="0.25">
      <c r="A41" s="45"/>
      <c r="B41" s="64"/>
      <c r="C41" s="65"/>
      <c r="F41" s="34"/>
    </row>
    <row r="42" spans="1:10" x14ac:dyDescent="0.25">
      <c r="A42" s="71" t="s">
        <v>28</v>
      </c>
      <c r="B42" s="65" t="s">
        <v>4</v>
      </c>
      <c r="C42" s="65">
        <f>1</f>
        <v>1</v>
      </c>
      <c r="D42" s="56"/>
      <c r="F42" s="34" t="s">
        <v>16</v>
      </c>
      <c r="G42" s="58"/>
      <c r="H42" s="59"/>
      <c r="I42" s="59"/>
      <c r="J42" s="42"/>
    </row>
    <row r="43" spans="1:10" x14ac:dyDescent="0.25">
      <c r="A43" s="71"/>
      <c r="B43" s="65"/>
      <c r="C43" s="65"/>
      <c r="D43" s="56"/>
      <c r="F43" s="34"/>
      <c r="G43" s="58"/>
      <c r="H43" s="59"/>
      <c r="I43" s="59"/>
      <c r="J43" s="42"/>
    </row>
    <row r="44" spans="1:10" x14ac:dyDescent="0.25">
      <c r="A44" s="71"/>
      <c r="B44" s="65"/>
      <c r="C44" s="65"/>
      <c r="D44" s="56"/>
      <c r="F44" s="587" t="s">
        <v>32</v>
      </c>
      <c r="G44" s="587"/>
      <c r="H44" s="587"/>
      <c r="I44" s="587"/>
      <c r="J44" s="42"/>
    </row>
    <row r="45" spans="1:10" x14ac:dyDescent="0.25">
      <c r="A45" s="72"/>
      <c r="B45" s="73"/>
      <c r="C45" s="74"/>
      <c r="D45" s="75"/>
      <c r="E45" s="76"/>
      <c r="F45" s="77"/>
      <c r="G45" s="78"/>
    </row>
    <row r="46" spans="1:10" x14ac:dyDescent="0.25">
      <c r="A46" s="79">
        <v>1</v>
      </c>
      <c r="B46" s="80" t="s">
        <v>4</v>
      </c>
      <c r="C46" s="81">
        <v>1</v>
      </c>
      <c r="D46" s="76" t="s">
        <v>4</v>
      </c>
      <c r="E46" s="76">
        <v>1</v>
      </c>
      <c r="F46" s="82" t="s">
        <v>33</v>
      </c>
      <c r="G46" s="78"/>
    </row>
    <row r="47" spans="1:10" x14ac:dyDescent="0.25">
      <c r="A47" s="79"/>
      <c r="B47" s="80"/>
      <c r="C47" s="81"/>
      <c r="D47" s="76"/>
      <c r="E47" s="76"/>
      <c r="F47" s="82" t="s">
        <v>34</v>
      </c>
      <c r="G47" s="78">
        <v>1</v>
      </c>
      <c r="H47" s="10">
        <v>0</v>
      </c>
      <c r="I47" s="10">
        <f>G47*H47</f>
        <v>0</v>
      </c>
    </row>
    <row r="48" spans="1:10" x14ac:dyDescent="0.25">
      <c r="A48" s="79"/>
      <c r="B48" s="80"/>
      <c r="C48" s="81"/>
      <c r="D48" s="76"/>
      <c r="E48" s="76"/>
      <c r="F48" s="82"/>
      <c r="G48" s="78"/>
    </row>
    <row r="49" spans="1:9" ht="42.75" x14ac:dyDescent="0.25">
      <c r="A49" s="79">
        <v>1</v>
      </c>
      <c r="B49" s="73" t="s">
        <v>4</v>
      </c>
      <c r="C49" s="81">
        <v>1</v>
      </c>
      <c r="D49" s="76" t="s">
        <v>4</v>
      </c>
      <c r="E49" s="76">
        <v>2</v>
      </c>
      <c r="F49" s="82" t="s">
        <v>35</v>
      </c>
      <c r="G49" s="83"/>
    </row>
    <row r="50" spans="1:9" x14ac:dyDescent="0.25">
      <c r="A50" s="79"/>
      <c r="B50" s="73"/>
      <c r="C50" s="81"/>
      <c r="D50" s="76"/>
      <c r="E50" s="76"/>
      <c r="F50" s="82" t="s">
        <v>36</v>
      </c>
      <c r="G50" s="78">
        <v>2.7</v>
      </c>
      <c r="H50" s="10">
        <v>0</v>
      </c>
      <c r="I50" s="10">
        <f>G50*H50</f>
        <v>0</v>
      </c>
    </row>
    <row r="51" spans="1:9" x14ac:dyDescent="0.25">
      <c r="A51" s="72"/>
      <c r="B51" s="73"/>
      <c r="C51" s="81"/>
      <c r="D51" s="76"/>
      <c r="E51" s="76"/>
      <c r="F51" s="82"/>
      <c r="G51" s="78"/>
    </row>
    <row r="52" spans="1:9" ht="99.75" x14ac:dyDescent="0.25">
      <c r="A52" s="79">
        <v>1</v>
      </c>
      <c r="B52" s="73" t="s">
        <v>4</v>
      </c>
      <c r="C52" s="81">
        <v>1</v>
      </c>
      <c r="D52" s="76" t="s">
        <v>4</v>
      </c>
      <c r="E52" s="76">
        <v>3</v>
      </c>
      <c r="F52" s="84" t="s">
        <v>37</v>
      </c>
      <c r="G52" s="83"/>
    </row>
    <row r="53" spans="1:9" x14ac:dyDescent="0.25">
      <c r="A53" s="72"/>
      <c r="B53" s="73"/>
      <c r="C53" s="81"/>
      <c r="D53" s="76"/>
      <c r="E53" s="76"/>
      <c r="F53" s="82" t="s">
        <v>36</v>
      </c>
      <c r="G53" s="78">
        <v>10</v>
      </c>
      <c r="H53" s="10">
        <v>0</v>
      </c>
      <c r="I53" s="10">
        <f>G53*H53</f>
        <v>0</v>
      </c>
    </row>
    <row r="54" spans="1:9" x14ac:dyDescent="0.25">
      <c r="A54" s="72"/>
      <c r="B54" s="73"/>
      <c r="C54" s="81"/>
      <c r="D54" s="76"/>
      <c r="E54" s="76"/>
      <c r="F54" s="82"/>
      <c r="G54" s="78"/>
    </row>
    <row r="55" spans="1:9" ht="99.75" x14ac:dyDescent="0.25">
      <c r="A55" s="79">
        <v>1</v>
      </c>
      <c r="B55" s="73" t="s">
        <v>4</v>
      </c>
      <c r="C55" s="81">
        <v>1</v>
      </c>
      <c r="D55" s="76" t="s">
        <v>4</v>
      </c>
      <c r="E55" s="76">
        <v>4</v>
      </c>
      <c r="F55" s="84" t="s">
        <v>38</v>
      </c>
      <c r="G55" s="83"/>
    </row>
    <row r="56" spans="1:9" x14ac:dyDescent="0.25">
      <c r="A56" s="72"/>
      <c r="B56" s="73"/>
      <c r="C56" s="81"/>
      <c r="D56" s="76"/>
      <c r="E56" s="76"/>
      <c r="F56" s="82" t="s">
        <v>36</v>
      </c>
      <c r="G56" s="78">
        <v>35</v>
      </c>
      <c r="H56" s="10">
        <v>0</v>
      </c>
      <c r="I56" s="10">
        <f>G56*H56</f>
        <v>0</v>
      </c>
    </row>
    <row r="57" spans="1:9" x14ac:dyDescent="0.25">
      <c r="A57" s="72"/>
      <c r="B57" s="73"/>
      <c r="C57" s="81"/>
      <c r="D57" s="76"/>
      <c r="E57" s="76"/>
      <c r="F57" s="82"/>
      <c r="G57" s="78"/>
    </row>
    <row r="58" spans="1:9" ht="99.75" x14ac:dyDescent="0.25">
      <c r="A58" s="79">
        <v>1</v>
      </c>
      <c r="B58" s="73" t="s">
        <v>4</v>
      </c>
      <c r="C58" s="81">
        <v>1</v>
      </c>
      <c r="D58" s="76" t="s">
        <v>4</v>
      </c>
      <c r="E58" s="76">
        <v>5</v>
      </c>
      <c r="F58" s="84" t="s">
        <v>39</v>
      </c>
      <c r="G58" s="83"/>
    </row>
    <row r="59" spans="1:9" x14ac:dyDescent="0.25">
      <c r="A59" s="72"/>
      <c r="B59" s="73"/>
      <c r="C59" s="81"/>
      <c r="D59" s="76"/>
      <c r="E59" s="76"/>
      <c r="F59" s="82" t="s">
        <v>36</v>
      </c>
      <c r="G59" s="78">
        <v>4</v>
      </c>
      <c r="H59" s="10">
        <v>0</v>
      </c>
      <c r="I59" s="10">
        <f>G59*H59</f>
        <v>0</v>
      </c>
    </row>
    <row r="60" spans="1:9" x14ac:dyDescent="0.25">
      <c r="A60" s="72"/>
      <c r="B60" s="73"/>
      <c r="C60" s="81"/>
      <c r="D60" s="76"/>
      <c r="E60" s="76"/>
      <c r="F60" s="82"/>
      <c r="G60" s="78"/>
    </row>
    <row r="61" spans="1:9" ht="99.75" x14ac:dyDescent="0.25">
      <c r="A61" s="79">
        <v>1</v>
      </c>
      <c r="B61" s="73" t="s">
        <v>4</v>
      </c>
      <c r="C61" s="81">
        <v>1</v>
      </c>
      <c r="D61" s="76" t="s">
        <v>4</v>
      </c>
      <c r="E61" s="76">
        <v>6</v>
      </c>
      <c r="F61" s="84" t="s">
        <v>40</v>
      </c>
      <c r="G61" s="83"/>
    </row>
    <row r="62" spans="1:9" x14ac:dyDescent="0.25">
      <c r="A62" s="72"/>
      <c r="B62" s="73"/>
      <c r="C62" s="81"/>
      <c r="D62" s="76"/>
      <c r="E62" s="76"/>
      <c r="F62" s="82" t="s">
        <v>36</v>
      </c>
      <c r="G62" s="78">
        <v>7.5</v>
      </c>
      <c r="H62" s="10">
        <v>0</v>
      </c>
      <c r="I62" s="10">
        <f>G62*H62</f>
        <v>0</v>
      </c>
    </row>
    <row r="63" spans="1:9" x14ac:dyDescent="0.25">
      <c r="A63" s="72"/>
      <c r="B63" s="73"/>
      <c r="C63" s="81"/>
      <c r="D63" s="76"/>
      <c r="E63" s="76"/>
      <c r="F63" s="82"/>
      <c r="G63" s="78"/>
    </row>
    <row r="64" spans="1:9" ht="57" x14ac:dyDescent="0.25">
      <c r="A64" s="79">
        <v>1</v>
      </c>
      <c r="B64" s="80" t="s">
        <v>4</v>
      </c>
      <c r="C64" s="81">
        <v>1</v>
      </c>
      <c r="D64" s="76" t="s">
        <v>4</v>
      </c>
      <c r="E64" s="76">
        <v>7</v>
      </c>
      <c r="F64" s="84" t="s">
        <v>41</v>
      </c>
      <c r="G64" s="78"/>
    </row>
    <row r="65" spans="1:10" x14ac:dyDescent="0.25">
      <c r="A65" s="72"/>
      <c r="B65" s="73"/>
      <c r="C65" s="81"/>
      <c r="D65" s="76"/>
      <c r="E65" s="76"/>
      <c r="F65" s="82" t="s">
        <v>42</v>
      </c>
      <c r="G65" s="78">
        <v>12</v>
      </c>
      <c r="H65" s="10">
        <v>0</v>
      </c>
      <c r="I65" s="10">
        <f>G65*H65</f>
        <v>0</v>
      </c>
    </row>
    <row r="66" spans="1:10" x14ac:dyDescent="0.25">
      <c r="A66" s="72"/>
      <c r="B66" s="73"/>
      <c r="C66" s="81"/>
      <c r="D66" s="76"/>
      <c r="E66" s="76"/>
      <c r="F66" s="82"/>
      <c r="G66" s="78"/>
    </row>
    <row r="67" spans="1:10" ht="199.5" x14ac:dyDescent="0.25">
      <c r="A67" s="79">
        <v>1</v>
      </c>
      <c r="B67" s="80" t="s">
        <v>4</v>
      </c>
      <c r="C67" s="81">
        <v>1</v>
      </c>
      <c r="D67" s="76" t="s">
        <v>4</v>
      </c>
      <c r="E67" s="76">
        <v>8</v>
      </c>
      <c r="F67" s="84" t="s">
        <v>43</v>
      </c>
      <c r="G67" s="78"/>
    </row>
    <row r="68" spans="1:10" x14ac:dyDescent="0.25">
      <c r="A68" s="72"/>
      <c r="B68" s="73"/>
      <c r="C68" s="81"/>
      <c r="D68" s="76"/>
      <c r="E68" s="76"/>
      <c r="F68" s="82" t="s">
        <v>36</v>
      </c>
      <c r="G68" s="78">
        <v>6.3</v>
      </c>
      <c r="H68" s="10">
        <v>0</v>
      </c>
      <c r="I68" s="10">
        <f>G68*H68</f>
        <v>0</v>
      </c>
    </row>
    <row r="69" spans="1:10" x14ac:dyDescent="0.25">
      <c r="A69" s="72"/>
      <c r="B69" s="73"/>
      <c r="C69" s="81"/>
      <c r="D69" s="76"/>
      <c r="E69" s="76"/>
      <c r="F69" s="82"/>
      <c r="G69" s="78"/>
    </row>
    <row r="70" spans="1:10" ht="185.25" x14ac:dyDescent="0.25">
      <c r="A70" s="79">
        <v>1</v>
      </c>
      <c r="B70" s="80" t="s">
        <v>4</v>
      </c>
      <c r="C70" s="81">
        <v>1</v>
      </c>
      <c r="D70" s="76" t="s">
        <v>4</v>
      </c>
      <c r="E70" s="76">
        <v>9</v>
      </c>
      <c r="F70" s="84" t="s">
        <v>44</v>
      </c>
      <c r="G70" s="78"/>
    </row>
    <row r="71" spans="1:10" x14ac:dyDescent="0.25">
      <c r="A71" s="72"/>
      <c r="B71" s="73"/>
      <c r="C71" s="81"/>
      <c r="D71" s="76"/>
      <c r="E71" s="76"/>
      <c r="F71" s="82" t="s">
        <v>36</v>
      </c>
      <c r="G71" s="78">
        <v>2.5</v>
      </c>
      <c r="H71" s="10">
        <v>0</v>
      </c>
      <c r="I71" s="10">
        <f>G71*H71</f>
        <v>0</v>
      </c>
    </row>
    <row r="72" spans="1:10" x14ac:dyDescent="0.25">
      <c r="A72" s="72"/>
      <c r="B72" s="73"/>
      <c r="C72" s="81"/>
      <c r="D72" s="76"/>
      <c r="E72" s="76"/>
      <c r="F72" s="82"/>
      <c r="G72" s="78"/>
    </row>
    <row r="73" spans="1:10" ht="199.5" x14ac:dyDescent="0.25">
      <c r="A73" s="79">
        <v>1</v>
      </c>
      <c r="B73" s="80" t="s">
        <v>4</v>
      </c>
      <c r="C73" s="81">
        <v>1</v>
      </c>
      <c r="D73" s="76" t="s">
        <v>4</v>
      </c>
      <c r="E73" s="76">
        <v>10</v>
      </c>
      <c r="F73" s="84" t="s">
        <v>45</v>
      </c>
      <c r="G73" s="78"/>
    </row>
    <row r="74" spans="1:10" x14ac:dyDescent="0.25">
      <c r="A74" s="72"/>
      <c r="B74" s="73"/>
      <c r="C74" s="81"/>
      <c r="D74" s="76"/>
      <c r="E74" s="76"/>
      <c r="F74" s="82" t="s">
        <v>36</v>
      </c>
      <c r="G74" s="78">
        <v>7.2</v>
      </c>
      <c r="H74" s="10">
        <v>0</v>
      </c>
      <c r="I74" s="10">
        <f>G74*H74</f>
        <v>0</v>
      </c>
    </row>
    <row r="75" spans="1:10" x14ac:dyDescent="0.25">
      <c r="A75" s="72"/>
      <c r="B75" s="73"/>
      <c r="C75" s="81"/>
      <c r="D75" s="76"/>
      <c r="E75" s="76"/>
      <c r="F75" s="82"/>
      <c r="G75" s="78"/>
    </row>
    <row r="76" spans="1:10" ht="71.25" x14ac:dyDescent="0.25">
      <c r="A76" s="79">
        <v>1</v>
      </c>
      <c r="B76" s="80" t="s">
        <v>4</v>
      </c>
      <c r="C76" s="81">
        <v>1</v>
      </c>
      <c r="D76" s="76" t="s">
        <v>4</v>
      </c>
      <c r="E76" s="76">
        <v>11</v>
      </c>
      <c r="F76" s="84" t="s">
        <v>46</v>
      </c>
      <c r="G76" s="78"/>
    </row>
    <row r="77" spans="1:10" x14ac:dyDescent="0.25">
      <c r="A77" s="72"/>
      <c r="B77" s="73"/>
      <c r="C77" s="81"/>
      <c r="D77" s="76"/>
      <c r="E77" s="76"/>
      <c r="F77" s="82" t="s">
        <v>36</v>
      </c>
      <c r="G77" s="78">
        <v>54</v>
      </c>
      <c r="H77" s="10">
        <v>0</v>
      </c>
      <c r="I77" s="10">
        <f>G77*H77</f>
        <v>0</v>
      </c>
    </row>
    <row r="78" spans="1:10" x14ac:dyDescent="0.25">
      <c r="A78" s="72"/>
      <c r="B78" s="73"/>
      <c r="C78" s="81"/>
      <c r="D78" s="76"/>
      <c r="E78" s="76"/>
      <c r="F78" s="82"/>
      <c r="G78" s="78"/>
    </row>
    <row r="79" spans="1:10" ht="99.75" x14ac:dyDescent="0.25">
      <c r="A79" s="81">
        <v>1</v>
      </c>
      <c r="B79" s="76" t="s">
        <v>4</v>
      </c>
      <c r="C79" s="76">
        <v>1</v>
      </c>
      <c r="D79" s="76"/>
      <c r="E79" s="76">
        <v>12</v>
      </c>
      <c r="F79" s="82" t="s">
        <v>47</v>
      </c>
      <c r="G79" s="85"/>
      <c r="J79" s="11"/>
    </row>
    <row r="80" spans="1:10" x14ac:dyDescent="0.25">
      <c r="A80" s="81"/>
      <c r="B80" s="76"/>
      <c r="C80" s="76"/>
      <c r="D80" s="76"/>
      <c r="E80" s="76"/>
      <c r="F80" s="82" t="s">
        <v>48</v>
      </c>
      <c r="G80" s="85">
        <v>0.1</v>
      </c>
      <c r="H80" s="10">
        <v>0</v>
      </c>
      <c r="I80" s="10">
        <f>G80*H80</f>
        <v>0</v>
      </c>
      <c r="J80" s="11"/>
    </row>
    <row r="81" spans="1:10" ht="15.75" thickBot="1" x14ac:dyDescent="0.3">
      <c r="A81" s="72"/>
      <c r="B81" s="73"/>
      <c r="C81" s="81"/>
      <c r="D81" s="76"/>
      <c r="E81" s="76"/>
      <c r="F81" s="86"/>
      <c r="G81" s="87"/>
      <c r="H81" s="63"/>
      <c r="I81" s="63"/>
    </row>
    <row r="82" spans="1:10" ht="15.75" thickTop="1" x14ac:dyDescent="0.25">
      <c r="A82" s="72"/>
      <c r="B82" s="73"/>
      <c r="C82" s="81"/>
      <c r="D82" s="76"/>
      <c r="E82" s="76"/>
      <c r="F82" s="77" t="s">
        <v>8</v>
      </c>
      <c r="G82" s="88"/>
      <c r="H82" s="59"/>
      <c r="I82" s="59">
        <f>SUM(I46:I81)</f>
        <v>0</v>
      </c>
    </row>
    <row r="83" spans="1:10" x14ac:dyDescent="0.25">
      <c r="F83" s="34"/>
      <c r="G83" s="58"/>
      <c r="H83" s="59"/>
      <c r="I83" s="59"/>
      <c r="J83" s="52"/>
    </row>
    <row r="84" spans="1:10" x14ac:dyDescent="0.25">
      <c r="A84" s="71" t="s">
        <v>28</v>
      </c>
      <c r="B84" s="65" t="s">
        <v>4</v>
      </c>
      <c r="C84" s="65">
        <f>C42+1</f>
        <v>2</v>
      </c>
      <c r="D84" s="56"/>
      <c r="F84" s="34" t="s">
        <v>49</v>
      </c>
      <c r="G84" s="58"/>
      <c r="H84" s="59"/>
      <c r="I84" s="59"/>
      <c r="J84" s="52"/>
    </row>
    <row r="85" spans="1:10" x14ac:dyDescent="0.25">
      <c r="A85" s="71"/>
      <c r="B85" s="65"/>
      <c r="C85" s="65"/>
      <c r="D85" s="56"/>
      <c r="F85" s="34"/>
      <c r="G85" s="58"/>
      <c r="H85" s="59"/>
      <c r="I85" s="59"/>
      <c r="J85" s="52"/>
    </row>
    <row r="86" spans="1:10" x14ac:dyDescent="0.25">
      <c r="A86" s="71"/>
      <c r="B86" s="65"/>
      <c r="C86" s="65"/>
      <c r="D86" s="56"/>
      <c r="F86" s="587" t="s">
        <v>50</v>
      </c>
      <c r="G86" s="587"/>
      <c r="H86" s="587"/>
      <c r="I86" s="587"/>
      <c r="J86" s="52"/>
    </row>
    <row r="87" spans="1:10" x14ac:dyDescent="0.25">
      <c r="A87" s="89"/>
      <c r="B87" s="74"/>
      <c r="C87" s="74"/>
      <c r="D87" s="75"/>
      <c r="E87" s="76"/>
      <c r="F87" s="77"/>
      <c r="G87" s="88"/>
      <c r="H87" s="59"/>
      <c r="I87" s="59"/>
      <c r="J87" s="52"/>
    </row>
    <row r="88" spans="1:10" ht="42.75" x14ac:dyDescent="0.25">
      <c r="A88" s="79" t="s">
        <v>28</v>
      </c>
      <c r="B88" s="80" t="s">
        <v>4</v>
      </c>
      <c r="C88" s="81">
        <v>2</v>
      </c>
      <c r="D88" s="76" t="s">
        <v>4</v>
      </c>
      <c r="E88" s="76">
        <v>1</v>
      </c>
      <c r="F88" s="84" t="s">
        <v>51</v>
      </c>
      <c r="G88" s="78"/>
      <c r="J88" s="52"/>
    </row>
    <row r="89" spans="1:10" x14ac:dyDescent="0.25">
      <c r="A89" s="90"/>
      <c r="B89" s="91"/>
      <c r="C89" s="92"/>
      <c r="D89" s="93"/>
      <c r="E89" s="93"/>
      <c r="F89" s="94" t="s">
        <v>36</v>
      </c>
      <c r="G89" s="78">
        <v>1.2</v>
      </c>
      <c r="H89" s="10">
        <v>0</v>
      </c>
      <c r="I89" s="10">
        <f>G89*H89</f>
        <v>0</v>
      </c>
      <c r="J89" s="95"/>
    </row>
    <row r="90" spans="1:10" x14ac:dyDescent="0.25">
      <c r="A90" s="72"/>
      <c r="B90" s="73"/>
      <c r="C90" s="81"/>
      <c r="D90" s="76"/>
      <c r="E90" s="76"/>
      <c r="F90" s="94"/>
      <c r="G90" s="78"/>
      <c r="J90" s="52"/>
    </row>
    <row r="91" spans="1:10" ht="57" x14ac:dyDescent="0.25">
      <c r="A91" s="79" t="s">
        <v>28</v>
      </c>
      <c r="B91" s="80" t="s">
        <v>4</v>
      </c>
      <c r="C91" s="81">
        <v>2</v>
      </c>
      <c r="D91" s="76" t="s">
        <v>4</v>
      </c>
      <c r="E91" s="76">
        <v>2</v>
      </c>
      <c r="F91" s="82" t="s">
        <v>52</v>
      </c>
      <c r="G91" s="78"/>
      <c r="J91" s="52"/>
    </row>
    <row r="92" spans="1:10" x14ac:dyDescent="0.25">
      <c r="A92" s="90"/>
      <c r="B92" s="91"/>
      <c r="C92" s="92"/>
      <c r="D92" s="93"/>
      <c r="E92" s="93"/>
      <c r="F92" s="94" t="s">
        <v>36</v>
      </c>
      <c r="G92" s="78">
        <v>3.83</v>
      </c>
      <c r="H92" s="10">
        <v>0</v>
      </c>
      <c r="I92" s="10">
        <f>G92*H92</f>
        <v>0</v>
      </c>
      <c r="J92" s="95"/>
    </row>
    <row r="93" spans="1:10" x14ac:dyDescent="0.25">
      <c r="A93" s="90"/>
      <c r="B93" s="91"/>
      <c r="C93" s="92"/>
      <c r="D93" s="93"/>
      <c r="E93" s="93"/>
      <c r="F93" s="94"/>
      <c r="G93" s="78"/>
      <c r="J93" s="95"/>
    </row>
    <row r="94" spans="1:10" ht="71.25" x14ac:dyDescent="0.25">
      <c r="A94" s="79" t="s">
        <v>28</v>
      </c>
      <c r="B94" s="80" t="s">
        <v>4</v>
      </c>
      <c r="C94" s="81">
        <v>2</v>
      </c>
      <c r="D94" s="76" t="s">
        <v>4</v>
      </c>
      <c r="E94" s="76">
        <v>3</v>
      </c>
      <c r="F94" s="82" t="s">
        <v>53</v>
      </c>
      <c r="G94" s="78"/>
      <c r="J94" s="52"/>
    </row>
    <row r="95" spans="1:10" x14ac:dyDescent="0.25">
      <c r="A95" s="90"/>
      <c r="B95" s="91"/>
      <c r="C95" s="92"/>
      <c r="D95" s="93"/>
      <c r="E95" s="93"/>
      <c r="F95" s="94" t="s">
        <v>36</v>
      </c>
      <c r="G95" s="78">
        <v>2.56</v>
      </c>
      <c r="H95" s="10">
        <v>0</v>
      </c>
      <c r="I95" s="10">
        <f>G95*H95</f>
        <v>0</v>
      </c>
      <c r="J95" s="95"/>
    </row>
    <row r="96" spans="1:10" x14ac:dyDescent="0.25">
      <c r="A96" s="90"/>
      <c r="B96" s="91"/>
      <c r="C96" s="92"/>
      <c r="D96" s="93"/>
      <c r="E96" s="93"/>
      <c r="F96" s="94"/>
      <c r="G96" s="78"/>
      <c r="J96" s="95"/>
    </row>
    <row r="97" spans="1:10" ht="57" x14ac:dyDescent="0.25">
      <c r="A97" s="79" t="s">
        <v>28</v>
      </c>
      <c r="B97" s="80" t="s">
        <v>4</v>
      </c>
      <c r="C97" s="81">
        <v>2</v>
      </c>
      <c r="D97" s="76" t="s">
        <v>4</v>
      </c>
      <c r="E97" s="76">
        <v>4</v>
      </c>
      <c r="F97" s="82" t="s">
        <v>54</v>
      </c>
      <c r="G97" s="78"/>
      <c r="J97" s="52"/>
    </row>
    <row r="98" spans="1:10" x14ac:dyDescent="0.25">
      <c r="A98" s="90"/>
      <c r="B98" s="91"/>
      <c r="C98" s="92"/>
      <c r="D98" s="93"/>
      <c r="E98" s="93"/>
      <c r="F98" s="94" t="s">
        <v>36</v>
      </c>
      <c r="G98" s="78">
        <v>9.81</v>
      </c>
      <c r="H98" s="10">
        <v>0</v>
      </c>
      <c r="I98" s="10">
        <f>G98*H98</f>
        <v>0</v>
      </c>
      <c r="J98" s="95"/>
    </row>
    <row r="99" spans="1:10" x14ac:dyDescent="0.25">
      <c r="A99" s="90"/>
      <c r="B99" s="91"/>
      <c r="C99" s="92"/>
      <c r="D99" s="93"/>
      <c r="E99" s="93"/>
      <c r="F99" s="94"/>
      <c r="G99" s="78"/>
      <c r="J99" s="95"/>
    </row>
    <row r="100" spans="1:10" ht="57" x14ac:dyDescent="0.25">
      <c r="A100" s="79" t="s">
        <v>28</v>
      </c>
      <c r="B100" s="80" t="s">
        <v>4</v>
      </c>
      <c r="C100" s="81">
        <v>2</v>
      </c>
      <c r="D100" s="76" t="s">
        <v>4</v>
      </c>
      <c r="E100" s="76">
        <v>5</v>
      </c>
      <c r="F100" s="82" t="s">
        <v>55</v>
      </c>
      <c r="G100" s="78"/>
      <c r="J100" s="52"/>
    </row>
    <row r="101" spans="1:10" x14ac:dyDescent="0.25">
      <c r="A101" s="90"/>
      <c r="B101" s="91"/>
      <c r="C101" s="92"/>
      <c r="D101" s="93"/>
      <c r="E101" s="93"/>
      <c r="F101" s="94" t="s">
        <v>36</v>
      </c>
      <c r="G101" s="78">
        <v>3.94</v>
      </c>
      <c r="H101" s="10">
        <v>0</v>
      </c>
      <c r="I101" s="10">
        <f>G101*H101</f>
        <v>0</v>
      </c>
      <c r="J101" s="95"/>
    </row>
    <row r="102" spans="1:10" x14ac:dyDescent="0.25">
      <c r="A102" s="90"/>
      <c r="B102" s="91"/>
      <c r="C102" s="92"/>
      <c r="D102" s="93"/>
      <c r="E102" s="93"/>
      <c r="F102" s="94"/>
      <c r="G102" s="78"/>
      <c r="J102" s="95"/>
    </row>
    <row r="103" spans="1:10" ht="57" x14ac:dyDescent="0.25">
      <c r="A103" s="79" t="s">
        <v>28</v>
      </c>
      <c r="B103" s="80" t="s">
        <v>4</v>
      </c>
      <c r="C103" s="81">
        <v>2</v>
      </c>
      <c r="D103" s="76" t="s">
        <v>4</v>
      </c>
      <c r="E103" s="76">
        <v>6</v>
      </c>
      <c r="F103" s="82" t="s">
        <v>56</v>
      </c>
      <c r="G103" s="78"/>
      <c r="J103" s="52"/>
    </row>
    <row r="104" spans="1:10" x14ac:dyDescent="0.25">
      <c r="A104" s="90"/>
      <c r="B104" s="91"/>
      <c r="C104" s="92"/>
      <c r="D104" s="93"/>
      <c r="E104" s="93"/>
      <c r="F104" s="94" t="s">
        <v>36</v>
      </c>
      <c r="G104" s="78">
        <v>1.01</v>
      </c>
      <c r="H104" s="10">
        <v>0</v>
      </c>
      <c r="I104" s="10">
        <f>G104*H104</f>
        <v>0</v>
      </c>
      <c r="J104" s="95"/>
    </row>
    <row r="105" spans="1:10" x14ac:dyDescent="0.25">
      <c r="A105" s="90"/>
      <c r="B105" s="91"/>
      <c r="C105" s="92"/>
      <c r="D105" s="93"/>
      <c r="E105" s="93"/>
      <c r="F105" s="94"/>
      <c r="G105" s="78"/>
      <c r="J105" s="95"/>
    </row>
    <row r="106" spans="1:10" ht="42.75" x14ac:dyDescent="0.25">
      <c r="A106" s="79" t="s">
        <v>28</v>
      </c>
      <c r="B106" s="80" t="s">
        <v>4</v>
      </c>
      <c r="C106" s="81">
        <v>2</v>
      </c>
      <c r="D106" s="76" t="s">
        <v>4</v>
      </c>
      <c r="E106" s="76">
        <v>7</v>
      </c>
      <c r="F106" s="94" t="s">
        <v>57</v>
      </c>
      <c r="G106" s="78"/>
      <c r="J106" s="96"/>
    </row>
    <row r="107" spans="1:10" x14ac:dyDescent="0.25">
      <c r="A107" s="90"/>
      <c r="B107" s="91"/>
      <c r="C107" s="92"/>
      <c r="D107" s="93"/>
      <c r="E107" s="93"/>
      <c r="F107" s="94" t="s">
        <v>36</v>
      </c>
      <c r="G107" s="78">
        <v>34.119999999999997</v>
      </c>
      <c r="H107" s="10">
        <v>0</v>
      </c>
      <c r="I107" s="10">
        <f>G107*H107</f>
        <v>0</v>
      </c>
      <c r="J107" s="95"/>
    </row>
    <row r="108" spans="1:10" x14ac:dyDescent="0.25">
      <c r="A108" s="90"/>
      <c r="B108" s="91"/>
      <c r="C108" s="92"/>
      <c r="D108" s="93"/>
      <c r="E108" s="93"/>
      <c r="F108" s="94"/>
      <c r="G108" s="78"/>
      <c r="J108" s="95"/>
    </row>
    <row r="109" spans="1:10" ht="28.5" x14ac:dyDescent="0.25">
      <c r="A109" s="79" t="s">
        <v>28</v>
      </c>
      <c r="B109" s="80" t="s">
        <v>4</v>
      </c>
      <c r="C109" s="81">
        <v>2</v>
      </c>
      <c r="D109" s="76" t="s">
        <v>4</v>
      </c>
      <c r="E109" s="76">
        <v>8</v>
      </c>
      <c r="F109" s="82" t="s">
        <v>58</v>
      </c>
      <c r="G109" s="78"/>
      <c r="J109" s="52"/>
    </row>
    <row r="110" spans="1:10" x14ac:dyDescent="0.25">
      <c r="A110" s="72"/>
      <c r="B110" s="73"/>
      <c r="C110" s="81"/>
      <c r="D110" s="76"/>
      <c r="E110" s="76"/>
      <c r="F110" s="82"/>
      <c r="G110" s="78"/>
      <c r="J110" s="52"/>
    </row>
    <row r="111" spans="1:10" ht="28.5" x14ac:dyDescent="0.25">
      <c r="A111" s="72"/>
      <c r="B111" s="73"/>
      <c r="C111" s="81"/>
      <c r="D111" s="76"/>
      <c r="E111" s="76"/>
      <c r="F111" s="84" t="s">
        <v>59</v>
      </c>
      <c r="G111" s="78"/>
      <c r="J111" s="52"/>
    </row>
    <row r="112" spans="1:10" x14ac:dyDescent="0.25">
      <c r="A112" s="72"/>
      <c r="B112" s="73"/>
      <c r="C112" s="81"/>
      <c r="D112" s="76"/>
      <c r="E112" s="76"/>
      <c r="F112" s="94" t="s">
        <v>60</v>
      </c>
      <c r="G112" s="85">
        <v>1050.0999999999999</v>
      </c>
      <c r="H112" s="10">
        <v>0</v>
      </c>
      <c r="I112" s="10">
        <f>G112*H112</f>
        <v>0</v>
      </c>
      <c r="J112" s="52"/>
    </row>
    <row r="113" spans="1:10" x14ac:dyDescent="0.25">
      <c r="A113" s="72"/>
      <c r="B113" s="73"/>
      <c r="C113" s="81"/>
      <c r="D113" s="76"/>
      <c r="E113" s="76"/>
      <c r="F113" s="94"/>
      <c r="G113" s="85"/>
      <c r="J113" s="52"/>
    </row>
    <row r="114" spans="1:10" ht="28.5" x14ac:dyDescent="0.25">
      <c r="A114" s="72"/>
      <c r="B114" s="73"/>
      <c r="C114" s="81"/>
      <c r="D114" s="76"/>
      <c r="E114" s="76"/>
      <c r="F114" s="84" t="s">
        <v>61</v>
      </c>
      <c r="G114" s="85"/>
      <c r="J114" s="52"/>
    </row>
    <row r="115" spans="1:10" x14ac:dyDescent="0.25">
      <c r="A115" s="72"/>
      <c r="B115" s="73"/>
      <c r="C115" s="81"/>
      <c r="D115" s="76"/>
      <c r="E115" s="76"/>
      <c r="F115" s="94" t="s">
        <v>60</v>
      </c>
      <c r="G115" s="85">
        <v>750</v>
      </c>
      <c r="H115" s="10">
        <v>0</v>
      </c>
      <c r="I115" s="10">
        <f>G115*H115</f>
        <v>0</v>
      </c>
      <c r="J115" s="52"/>
    </row>
    <row r="116" spans="1:10" x14ac:dyDescent="0.25">
      <c r="A116" s="72"/>
      <c r="B116" s="73"/>
      <c r="C116" s="81"/>
      <c r="D116" s="76"/>
      <c r="E116" s="76"/>
      <c r="F116" s="94"/>
      <c r="G116" s="85"/>
      <c r="J116" s="52"/>
    </row>
    <row r="117" spans="1:10" ht="99.75" x14ac:dyDescent="0.25">
      <c r="A117" s="79">
        <v>1</v>
      </c>
      <c r="B117" s="73" t="s">
        <v>4</v>
      </c>
      <c r="C117" s="81">
        <v>2</v>
      </c>
      <c r="D117" s="76" t="s">
        <v>4</v>
      </c>
      <c r="E117" s="76">
        <v>9</v>
      </c>
      <c r="F117" s="82" t="s">
        <v>62</v>
      </c>
      <c r="G117" s="83"/>
    </row>
    <row r="118" spans="1:10" x14ac:dyDescent="0.25">
      <c r="A118" s="72"/>
      <c r="B118" s="73"/>
      <c r="C118" s="81"/>
      <c r="D118" s="76"/>
      <c r="E118" s="76"/>
      <c r="F118" s="82" t="s">
        <v>63</v>
      </c>
      <c r="G118" s="78">
        <v>0.1</v>
      </c>
      <c r="H118" s="10">
        <v>0</v>
      </c>
      <c r="I118" s="10">
        <f>G118*H118</f>
        <v>0</v>
      </c>
    </row>
    <row r="119" spans="1:10" ht="15.75" thickBot="1" x14ac:dyDescent="0.3">
      <c r="A119" s="72"/>
      <c r="B119" s="73"/>
      <c r="C119" s="81"/>
      <c r="D119" s="76"/>
      <c r="E119" s="76"/>
      <c r="F119" s="86"/>
      <c r="G119" s="87"/>
      <c r="H119" s="63"/>
      <c r="I119" s="63"/>
      <c r="J119" s="52"/>
    </row>
    <row r="120" spans="1:10" ht="15.75" thickTop="1" x14ac:dyDescent="0.25">
      <c r="A120" s="72"/>
      <c r="B120" s="73"/>
      <c r="C120" s="81"/>
      <c r="D120" s="76"/>
      <c r="E120" s="76"/>
      <c r="F120" s="77" t="s">
        <v>8</v>
      </c>
      <c r="G120" s="88"/>
      <c r="H120" s="59"/>
      <c r="I120" s="59">
        <f>SUM(I88:I119)</f>
        <v>0</v>
      </c>
      <c r="J120" s="52"/>
    </row>
    <row r="121" spans="1:10" x14ac:dyDescent="0.25">
      <c r="A121" s="97"/>
      <c r="B121" s="97"/>
      <c r="C121" s="97"/>
      <c r="D121" s="97"/>
      <c r="E121" s="98"/>
      <c r="F121" s="77"/>
      <c r="G121" s="88"/>
      <c r="H121" s="59"/>
      <c r="I121" s="59"/>
      <c r="J121" s="52"/>
    </row>
    <row r="122" spans="1:10" x14ac:dyDescent="0.25">
      <c r="A122" s="89" t="s">
        <v>28</v>
      </c>
      <c r="B122" s="74" t="s">
        <v>4</v>
      </c>
      <c r="C122" s="74">
        <v>3</v>
      </c>
      <c r="D122" s="75"/>
      <c r="E122" s="76"/>
      <c r="F122" s="77" t="s">
        <v>18</v>
      </c>
      <c r="G122" s="88"/>
      <c r="H122" s="59"/>
      <c r="I122" s="59"/>
      <c r="J122" s="52"/>
    </row>
    <row r="123" spans="1:10" x14ac:dyDescent="0.25">
      <c r="A123" s="89"/>
      <c r="B123" s="74"/>
      <c r="C123" s="74"/>
      <c r="D123" s="75"/>
      <c r="E123" s="76"/>
      <c r="F123" s="77"/>
      <c r="G123" s="88"/>
      <c r="H123" s="59"/>
      <c r="I123" s="59"/>
      <c r="J123" s="52"/>
    </row>
    <row r="124" spans="1:10" ht="99.75" x14ac:dyDescent="0.25">
      <c r="A124" s="79">
        <v>1</v>
      </c>
      <c r="B124" s="80" t="s">
        <v>4</v>
      </c>
      <c r="C124" s="81">
        <v>3</v>
      </c>
      <c r="D124" s="76" t="s">
        <v>4</v>
      </c>
      <c r="E124" s="76">
        <v>1</v>
      </c>
      <c r="F124" s="82" t="s">
        <v>64</v>
      </c>
      <c r="G124" s="78"/>
      <c r="J124" s="52"/>
    </row>
    <row r="125" spans="1:10" x14ac:dyDescent="0.25">
      <c r="A125" s="90"/>
      <c r="B125" s="91"/>
      <c r="C125" s="92"/>
      <c r="D125" s="93"/>
      <c r="E125" s="93"/>
      <c r="F125" s="94" t="s">
        <v>42</v>
      </c>
      <c r="G125" s="78">
        <v>17.100000000000001</v>
      </c>
      <c r="H125" s="10">
        <v>0</v>
      </c>
      <c r="I125" s="10">
        <f>G125*H125</f>
        <v>0</v>
      </c>
      <c r="J125" s="95"/>
    </row>
    <row r="126" spans="1:10" x14ac:dyDescent="0.25">
      <c r="A126" s="90"/>
      <c r="B126" s="91"/>
      <c r="C126" s="92"/>
      <c r="D126" s="93"/>
      <c r="E126" s="93"/>
      <c r="F126" s="94"/>
      <c r="G126" s="78"/>
      <c r="J126" s="95"/>
    </row>
    <row r="127" spans="1:10" ht="85.5" x14ac:dyDescent="0.25">
      <c r="A127" s="79">
        <v>1</v>
      </c>
      <c r="B127" s="80" t="s">
        <v>4</v>
      </c>
      <c r="C127" s="81">
        <v>3</v>
      </c>
      <c r="D127" s="76" t="s">
        <v>4</v>
      </c>
      <c r="E127" s="76">
        <v>2</v>
      </c>
      <c r="F127" s="82" t="s">
        <v>65</v>
      </c>
      <c r="G127" s="78"/>
      <c r="J127" s="52"/>
    </row>
    <row r="128" spans="1:10" x14ac:dyDescent="0.25">
      <c r="A128" s="90"/>
      <c r="B128" s="91"/>
      <c r="C128" s="92"/>
      <c r="D128" s="93"/>
      <c r="E128" s="93"/>
      <c r="F128" s="94" t="s">
        <v>42</v>
      </c>
      <c r="G128" s="78">
        <v>17.02</v>
      </c>
      <c r="H128" s="10">
        <v>0</v>
      </c>
      <c r="I128" s="10">
        <f>G128*H128</f>
        <v>0</v>
      </c>
      <c r="J128" s="95"/>
    </row>
    <row r="129" spans="1:10" x14ac:dyDescent="0.25">
      <c r="A129" s="90"/>
      <c r="B129" s="91"/>
      <c r="C129" s="92"/>
      <c r="D129" s="93"/>
      <c r="E129" s="93"/>
      <c r="F129" s="94"/>
      <c r="G129" s="78"/>
      <c r="J129" s="95"/>
    </row>
    <row r="130" spans="1:10" ht="42.75" x14ac:dyDescent="0.25">
      <c r="A130" s="79">
        <v>1</v>
      </c>
      <c r="B130" s="80" t="s">
        <v>4</v>
      </c>
      <c r="C130" s="81">
        <v>3</v>
      </c>
      <c r="D130" s="76" t="s">
        <v>4</v>
      </c>
      <c r="E130" s="76">
        <v>3</v>
      </c>
      <c r="F130" s="82" t="s">
        <v>66</v>
      </c>
      <c r="G130" s="78"/>
      <c r="J130" s="52"/>
    </row>
    <row r="131" spans="1:10" x14ac:dyDescent="0.25">
      <c r="A131" s="90"/>
      <c r="B131" s="91"/>
      <c r="C131" s="92"/>
      <c r="D131" s="93"/>
      <c r="E131" s="93"/>
      <c r="F131" s="94" t="s">
        <v>42</v>
      </c>
      <c r="G131" s="78">
        <v>13.44</v>
      </c>
      <c r="H131" s="10">
        <v>0</v>
      </c>
      <c r="I131" s="10">
        <f>G131*H131</f>
        <v>0</v>
      </c>
      <c r="J131" s="95"/>
    </row>
    <row r="132" spans="1:10" x14ac:dyDescent="0.25">
      <c r="A132" s="90"/>
      <c r="B132" s="91"/>
      <c r="C132" s="92"/>
      <c r="D132" s="93"/>
      <c r="E132" s="93"/>
      <c r="F132" s="94"/>
      <c r="G132" s="78"/>
      <c r="J132" s="95"/>
    </row>
    <row r="133" spans="1:10" ht="57" x14ac:dyDescent="0.25">
      <c r="A133" s="79">
        <v>1</v>
      </c>
      <c r="B133" s="80" t="s">
        <v>4</v>
      </c>
      <c r="C133" s="81">
        <v>3</v>
      </c>
      <c r="D133" s="76" t="s">
        <v>4</v>
      </c>
      <c r="E133" s="76">
        <v>4</v>
      </c>
      <c r="F133" s="82" t="s">
        <v>67</v>
      </c>
      <c r="G133" s="78"/>
      <c r="J133" s="52"/>
    </row>
    <row r="134" spans="1:10" x14ac:dyDescent="0.25">
      <c r="A134" s="90"/>
      <c r="B134" s="91"/>
      <c r="C134" s="92"/>
      <c r="D134" s="93"/>
      <c r="E134" s="93"/>
      <c r="F134" s="94" t="s">
        <v>42</v>
      </c>
      <c r="G134" s="78">
        <v>13.5</v>
      </c>
      <c r="H134" s="10">
        <v>0</v>
      </c>
      <c r="I134" s="10">
        <f>G134*H134</f>
        <v>0</v>
      </c>
      <c r="J134" s="95"/>
    </row>
    <row r="135" spans="1:10" x14ac:dyDescent="0.25">
      <c r="A135" s="90"/>
      <c r="B135" s="91"/>
      <c r="C135" s="92"/>
      <c r="D135" s="93"/>
      <c r="E135" s="93"/>
      <c r="F135" s="94"/>
      <c r="G135" s="78"/>
      <c r="J135" s="95"/>
    </row>
    <row r="136" spans="1:10" ht="99.75" x14ac:dyDescent="0.25">
      <c r="A136" s="79">
        <v>1</v>
      </c>
      <c r="B136" s="73" t="s">
        <v>4</v>
      </c>
      <c r="C136" s="81">
        <v>3</v>
      </c>
      <c r="D136" s="76" t="s">
        <v>4</v>
      </c>
      <c r="E136" s="76">
        <v>5</v>
      </c>
      <c r="F136" s="82" t="s">
        <v>68</v>
      </c>
      <c r="G136" s="83"/>
    </row>
    <row r="137" spans="1:10" x14ac:dyDescent="0.25">
      <c r="A137" s="72"/>
      <c r="B137" s="73"/>
      <c r="C137" s="81"/>
      <c r="D137" s="76"/>
      <c r="E137" s="76"/>
      <c r="F137" s="82" t="s">
        <v>63</v>
      </c>
      <c r="G137" s="78">
        <v>0.1</v>
      </c>
      <c r="H137" s="10">
        <v>0</v>
      </c>
      <c r="I137" s="10">
        <f>G137*H137</f>
        <v>0</v>
      </c>
    </row>
    <row r="138" spans="1:10" ht="15.75" thickBot="1" x14ac:dyDescent="0.3">
      <c r="A138" s="97"/>
      <c r="B138" s="97"/>
      <c r="C138" s="97"/>
      <c r="D138" s="97"/>
      <c r="E138" s="98"/>
      <c r="F138" s="86"/>
      <c r="G138" s="87"/>
      <c r="H138" s="63"/>
      <c r="I138" s="63"/>
      <c r="J138" s="52"/>
    </row>
    <row r="139" spans="1:10" ht="15.75" thickTop="1" x14ac:dyDescent="0.25">
      <c r="A139" s="97"/>
      <c r="B139" s="97"/>
      <c r="C139" s="97"/>
      <c r="D139" s="97"/>
      <c r="E139" s="98"/>
      <c r="F139" s="77" t="s">
        <v>8</v>
      </c>
      <c r="G139" s="88"/>
      <c r="H139" s="59"/>
      <c r="I139" s="59">
        <f>SUM(I124:I138)</f>
        <v>0</v>
      </c>
      <c r="J139" s="52"/>
    </row>
    <row r="140" spans="1:10" x14ac:dyDescent="0.25">
      <c r="A140" s="97"/>
      <c r="B140" s="97"/>
      <c r="C140" s="97"/>
      <c r="D140" s="97"/>
      <c r="E140" s="98"/>
      <c r="F140" s="99"/>
      <c r="G140" s="83"/>
      <c r="H140" s="96"/>
      <c r="I140" s="96"/>
      <c r="J140" s="52"/>
    </row>
    <row r="141" spans="1:10" x14ac:dyDescent="0.25">
      <c r="A141" s="89">
        <v>1</v>
      </c>
      <c r="B141" s="74" t="s">
        <v>4</v>
      </c>
      <c r="C141" s="74">
        <v>4</v>
      </c>
      <c r="D141" s="75"/>
      <c r="E141" s="76"/>
      <c r="F141" s="77" t="s">
        <v>19</v>
      </c>
      <c r="G141" s="88"/>
      <c r="H141" s="59"/>
      <c r="I141" s="59"/>
      <c r="J141" s="52"/>
    </row>
    <row r="142" spans="1:10" x14ac:dyDescent="0.25">
      <c r="A142" s="89"/>
      <c r="B142" s="74"/>
      <c r="C142" s="74"/>
      <c r="D142" s="75"/>
      <c r="E142" s="76"/>
      <c r="F142" s="77"/>
      <c r="G142" s="88"/>
      <c r="H142" s="59"/>
      <c r="I142" s="59"/>
      <c r="J142" s="52"/>
    </row>
    <row r="143" spans="1:10" ht="57" x14ac:dyDescent="0.25">
      <c r="A143" s="79">
        <v>1</v>
      </c>
      <c r="B143" s="80" t="s">
        <v>4</v>
      </c>
      <c r="C143" s="81">
        <v>4</v>
      </c>
      <c r="D143" s="76" t="s">
        <v>4</v>
      </c>
      <c r="E143" s="76">
        <v>1</v>
      </c>
      <c r="F143" s="82" t="s">
        <v>69</v>
      </c>
      <c r="G143" s="78"/>
      <c r="J143" s="52"/>
    </row>
    <row r="144" spans="1:10" x14ac:dyDescent="0.25">
      <c r="A144" s="90"/>
      <c r="B144" s="91"/>
      <c r="C144" s="92"/>
      <c r="D144" s="93"/>
      <c r="E144" s="93"/>
      <c r="F144" s="94" t="s">
        <v>70</v>
      </c>
      <c r="G144" s="78">
        <v>17.02</v>
      </c>
      <c r="H144" s="10">
        <v>0</v>
      </c>
      <c r="I144" s="10">
        <f>G144*H144</f>
        <v>0</v>
      </c>
      <c r="J144" s="95"/>
    </row>
    <row r="145" spans="1:10" x14ac:dyDescent="0.25">
      <c r="A145" s="90"/>
      <c r="B145" s="91"/>
      <c r="C145" s="92"/>
      <c r="D145" s="93"/>
      <c r="E145" s="93"/>
      <c r="F145" s="94"/>
      <c r="G145" s="78"/>
      <c r="J145" s="95"/>
    </row>
    <row r="146" spans="1:10" ht="42.75" x14ac:dyDescent="0.25">
      <c r="A146" s="79">
        <v>1</v>
      </c>
      <c r="B146" s="80" t="s">
        <v>4</v>
      </c>
      <c r="C146" s="81">
        <v>4</v>
      </c>
      <c r="D146" s="76" t="s">
        <v>4</v>
      </c>
      <c r="E146" s="76">
        <v>2</v>
      </c>
      <c r="F146" s="82" t="s">
        <v>71</v>
      </c>
      <c r="G146" s="78"/>
      <c r="J146" s="52"/>
    </row>
    <row r="147" spans="1:10" x14ac:dyDescent="0.25">
      <c r="A147" s="90"/>
      <c r="B147" s="91"/>
      <c r="C147" s="92"/>
      <c r="D147" s="93"/>
      <c r="E147" s="93"/>
      <c r="F147" s="94" t="s">
        <v>42</v>
      </c>
      <c r="G147" s="78">
        <v>25.56</v>
      </c>
      <c r="H147" s="10">
        <v>0</v>
      </c>
      <c r="I147" s="10">
        <f>G147*H147</f>
        <v>0</v>
      </c>
      <c r="J147" s="95"/>
    </row>
    <row r="148" spans="1:10" x14ac:dyDescent="0.25">
      <c r="A148" s="90"/>
      <c r="B148" s="91"/>
      <c r="C148" s="92"/>
      <c r="D148" s="93"/>
      <c r="E148" s="93"/>
      <c r="F148" s="94"/>
      <c r="G148" s="78"/>
      <c r="J148" s="95"/>
    </row>
    <row r="149" spans="1:10" ht="57" x14ac:dyDescent="0.25">
      <c r="A149" s="79">
        <v>1</v>
      </c>
      <c r="B149" s="80" t="s">
        <v>4</v>
      </c>
      <c r="C149" s="81">
        <v>4</v>
      </c>
      <c r="D149" s="76" t="s">
        <v>4</v>
      </c>
      <c r="E149" s="76">
        <v>3</v>
      </c>
      <c r="F149" s="82" t="s">
        <v>72</v>
      </c>
      <c r="G149" s="78"/>
      <c r="J149" s="52"/>
    </row>
    <row r="150" spans="1:10" x14ac:dyDescent="0.25">
      <c r="A150" s="90"/>
      <c r="B150" s="91"/>
      <c r="C150" s="92"/>
      <c r="D150" s="93"/>
      <c r="E150" s="93"/>
      <c r="F150" s="82" t="s">
        <v>42</v>
      </c>
      <c r="G150" s="78">
        <v>98.11</v>
      </c>
      <c r="H150" s="10">
        <v>0</v>
      </c>
      <c r="I150" s="10">
        <f>G150*H150</f>
        <v>0</v>
      </c>
      <c r="J150" s="95"/>
    </row>
    <row r="151" spans="1:10" x14ac:dyDescent="0.25">
      <c r="A151" s="90"/>
      <c r="B151" s="91"/>
      <c r="C151" s="92"/>
      <c r="D151" s="93"/>
      <c r="E151" s="93"/>
      <c r="F151" s="82"/>
      <c r="G151" s="78"/>
      <c r="J151" s="95"/>
    </row>
    <row r="152" spans="1:10" ht="57" x14ac:dyDescent="0.25">
      <c r="A152" s="79">
        <v>1</v>
      </c>
      <c r="B152" s="80" t="s">
        <v>4</v>
      </c>
      <c r="C152" s="81">
        <v>4</v>
      </c>
      <c r="D152" s="76" t="s">
        <v>4</v>
      </c>
      <c r="E152" s="76">
        <v>4</v>
      </c>
      <c r="F152" s="82" t="s">
        <v>73</v>
      </c>
      <c r="G152" s="78"/>
      <c r="J152" s="52"/>
    </row>
    <row r="153" spans="1:10" x14ac:dyDescent="0.25">
      <c r="A153" s="90"/>
      <c r="B153" s="91"/>
      <c r="C153" s="92"/>
      <c r="D153" s="93"/>
      <c r="E153" s="93"/>
      <c r="F153" s="82" t="s">
        <v>42</v>
      </c>
      <c r="G153" s="78">
        <v>10.08</v>
      </c>
      <c r="H153" s="10">
        <v>0</v>
      </c>
      <c r="I153" s="10">
        <f>G153*H153</f>
        <v>0</v>
      </c>
      <c r="J153" s="95"/>
    </row>
    <row r="154" spans="1:10" x14ac:dyDescent="0.25">
      <c r="A154" s="72"/>
      <c r="B154" s="73"/>
      <c r="C154" s="81"/>
      <c r="D154" s="76"/>
      <c r="E154" s="76"/>
      <c r="F154" s="82"/>
      <c r="G154" s="78"/>
      <c r="J154" s="52"/>
    </row>
    <row r="155" spans="1:10" ht="71.25" x14ac:dyDescent="0.25">
      <c r="A155" s="79">
        <v>1</v>
      </c>
      <c r="B155" s="80" t="s">
        <v>4</v>
      </c>
      <c r="C155" s="81">
        <v>4</v>
      </c>
      <c r="D155" s="76" t="s">
        <v>4</v>
      </c>
      <c r="E155" s="76">
        <v>5</v>
      </c>
      <c r="F155" s="82" t="s">
        <v>74</v>
      </c>
      <c r="G155" s="78"/>
      <c r="J155" s="52"/>
    </row>
    <row r="156" spans="1:10" x14ac:dyDescent="0.25">
      <c r="A156" s="90"/>
      <c r="B156" s="91"/>
      <c r="C156" s="92"/>
      <c r="D156" s="93"/>
      <c r="E156" s="93"/>
      <c r="F156" s="82" t="s">
        <v>42</v>
      </c>
      <c r="G156" s="78">
        <v>21.16</v>
      </c>
      <c r="H156" s="10">
        <v>0</v>
      </c>
      <c r="I156" s="10">
        <f>G156*H156</f>
        <v>0</v>
      </c>
      <c r="J156" s="95"/>
    </row>
    <row r="157" spans="1:10" x14ac:dyDescent="0.25">
      <c r="A157" s="90"/>
      <c r="B157" s="91"/>
      <c r="C157" s="92"/>
      <c r="D157" s="93"/>
      <c r="E157" s="93"/>
      <c r="F157" s="82"/>
      <c r="G157" s="78"/>
      <c r="J157" s="95"/>
    </row>
    <row r="158" spans="1:10" ht="57" x14ac:dyDescent="0.25">
      <c r="A158" s="79">
        <v>1</v>
      </c>
      <c r="B158" s="80" t="s">
        <v>4</v>
      </c>
      <c r="C158" s="81">
        <v>4</v>
      </c>
      <c r="D158" s="76" t="s">
        <v>4</v>
      </c>
      <c r="E158" s="76">
        <v>6</v>
      </c>
      <c r="F158" s="82" t="s">
        <v>75</v>
      </c>
      <c r="G158" s="78"/>
      <c r="J158" s="52"/>
    </row>
    <row r="159" spans="1:10" x14ac:dyDescent="0.25">
      <c r="A159" s="90"/>
      <c r="B159" s="91"/>
      <c r="C159" s="92"/>
      <c r="D159" s="93"/>
      <c r="E159" s="93"/>
      <c r="F159" s="82" t="s">
        <v>42</v>
      </c>
      <c r="G159" s="78">
        <v>5.78</v>
      </c>
      <c r="H159" s="10">
        <v>0</v>
      </c>
      <c r="I159" s="10">
        <f>G159*H159</f>
        <v>0</v>
      </c>
      <c r="J159" s="95"/>
    </row>
    <row r="160" spans="1:10" x14ac:dyDescent="0.25">
      <c r="A160" s="72"/>
      <c r="B160" s="73"/>
      <c r="C160" s="81"/>
      <c r="D160" s="76"/>
      <c r="E160" s="76"/>
      <c r="F160" s="82"/>
      <c r="G160" s="78"/>
      <c r="J160" s="52"/>
    </row>
    <row r="161" spans="1:10" ht="42.75" x14ac:dyDescent="0.25">
      <c r="A161" s="79">
        <v>1</v>
      </c>
      <c r="B161" s="80" t="s">
        <v>4</v>
      </c>
      <c r="C161" s="81">
        <v>4</v>
      </c>
      <c r="D161" s="76" t="s">
        <v>4</v>
      </c>
      <c r="E161" s="76">
        <v>7</v>
      </c>
      <c r="F161" s="82" t="s">
        <v>76</v>
      </c>
      <c r="G161" s="78"/>
      <c r="J161" s="52"/>
    </row>
    <row r="162" spans="1:10" x14ac:dyDescent="0.25">
      <c r="A162" s="90"/>
      <c r="B162" s="91"/>
      <c r="C162" s="92"/>
      <c r="D162" s="93"/>
      <c r="E162" s="93"/>
      <c r="F162" s="82" t="s">
        <v>42</v>
      </c>
      <c r="G162" s="78">
        <v>25.44</v>
      </c>
      <c r="H162" s="10">
        <v>0</v>
      </c>
      <c r="I162" s="10">
        <f>G162*H162</f>
        <v>0</v>
      </c>
      <c r="J162" s="95"/>
    </row>
    <row r="163" spans="1:10" x14ac:dyDescent="0.25">
      <c r="A163" s="90"/>
      <c r="B163" s="91"/>
      <c r="C163" s="92"/>
      <c r="D163" s="93"/>
      <c r="E163" s="93"/>
      <c r="F163" s="82"/>
      <c r="G163" s="78"/>
      <c r="J163" s="95"/>
    </row>
    <row r="164" spans="1:10" ht="42.75" x14ac:dyDescent="0.25">
      <c r="A164" s="79">
        <v>1</v>
      </c>
      <c r="B164" s="80" t="s">
        <v>4</v>
      </c>
      <c r="C164" s="81">
        <v>4</v>
      </c>
      <c r="D164" s="76" t="s">
        <v>4</v>
      </c>
      <c r="E164" s="76">
        <v>8</v>
      </c>
      <c r="F164" s="82" t="s">
        <v>77</v>
      </c>
      <c r="G164" s="78"/>
      <c r="J164" s="52"/>
    </row>
    <row r="165" spans="1:10" x14ac:dyDescent="0.25">
      <c r="A165" s="90"/>
      <c r="B165" s="91"/>
      <c r="C165" s="92"/>
      <c r="D165" s="93"/>
      <c r="E165" s="93"/>
      <c r="F165" s="82" t="s">
        <v>42</v>
      </c>
      <c r="G165" s="78">
        <v>21.16</v>
      </c>
      <c r="H165" s="10">
        <v>0</v>
      </c>
      <c r="I165" s="10">
        <f>G165*H165</f>
        <v>0</v>
      </c>
      <c r="J165" s="95"/>
    </row>
    <row r="166" spans="1:10" x14ac:dyDescent="0.25">
      <c r="A166" s="90"/>
      <c r="B166" s="91"/>
      <c r="C166" s="92"/>
      <c r="D166" s="93"/>
      <c r="E166" s="93"/>
      <c r="F166" s="82"/>
      <c r="G166" s="78"/>
      <c r="J166" s="95"/>
    </row>
    <row r="167" spans="1:10" ht="99.75" x14ac:dyDescent="0.25">
      <c r="A167" s="79">
        <v>1</v>
      </c>
      <c r="B167" s="73" t="s">
        <v>4</v>
      </c>
      <c r="C167" s="81">
        <v>4</v>
      </c>
      <c r="D167" s="76" t="s">
        <v>4</v>
      </c>
      <c r="E167" s="76">
        <v>9</v>
      </c>
      <c r="F167" s="82" t="s">
        <v>78</v>
      </c>
      <c r="G167" s="83"/>
    </row>
    <row r="168" spans="1:10" x14ac:dyDescent="0.25">
      <c r="A168" s="72"/>
      <c r="B168" s="73"/>
      <c r="C168" s="81"/>
      <c r="D168" s="76"/>
      <c r="E168" s="76"/>
      <c r="F168" s="82" t="s">
        <v>63</v>
      </c>
      <c r="G168" s="78">
        <v>0.1</v>
      </c>
      <c r="H168" s="10">
        <f>SUM(I143:I167)</f>
        <v>0</v>
      </c>
      <c r="I168" s="10">
        <f>G168*H168</f>
        <v>0</v>
      </c>
    </row>
    <row r="169" spans="1:10" ht="15.75" thickBot="1" x14ac:dyDescent="0.3">
      <c r="A169" s="90"/>
      <c r="B169" s="91"/>
      <c r="C169" s="92"/>
      <c r="D169" s="93"/>
      <c r="E169" s="93"/>
      <c r="F169" s="86"/>
      <c r="G169" s="87"/>
      <c r="H169" s="63"/>
      <c r="I169" s="63"/>
      <c r="J169" s="95"/>
    </row>
    <row r="170" spans="1:10" ht="15.75" thickTop="1" x14ac:dyDescent="0.25">
      <c r="A170" s="100"/>
      <c r="B170" s="100"/>
      <c r="C170" s="100"/>
      <c r="D170" s="100"/>
      <c r="E170" s="100"/>
      <c r="F170" s="77" t="s">
        <v>8</v>
      </c>
      <c r="G170" s="88"/>
      <c r="H170" s="59"/>
      <c r="I170" s="59">
        <f>SUM(I143:I169)</f>
        <v>0</v>
      </c>
      <c r="J170" s="95"/>
    </row>
    <row r="171" spans="1:10" x14ac:dyDescent="0.25">
      <c r="A171" s="101"/>
      <c r="B171" s="101"/>
      <c r="C171" s="101"/>
      <c r="D171" s="101"/>
      <c r="E171" s="102"/>
      <c r="F171" s="34"/>
      <c r="G171" s="58"/>
      <c r="H171" s="59"/>
      <c r="I171" s="59"/>
      <c r="J171" s="52"/>
    </row>
    <row r="172" spans="1:10" x14ac:dyDescent="0.25">
      <c r="A172" s="71">
        <v>1</v>
      </c>
      <c r="B172" s="65" t="s">
        <v>4</v>
      </c>
      <c r="C172" s="65">
        <f>C141+1</f>
        <v>5</v>
      </c>
      <c r="D172" s="56"/>
      <c r="F172" s="34" t="s">
        <v>20</v>
      </c>
      <c r="G172" s="58"/>
      <c r="H172" s="59"/>
      <c r="I172" s="59"/>
      <c r="J172" s="52"/>
    </row>
    <row r="173" spans="1:10" x14ac:dyDescent="0.25">
      <c r="A173" s="71"/>
      <c r="B173" s="65"/>
      <c r="C173" s="65"/>
      <c r="D173" s="56"/>
      <c r="F173" s="34"/>
      <c r="G173" s="58"/>
      <c r="H173" s="59"/>
      <c r="I173" s="59"/>
      <c r="J173" s="52"/>
    </row>
    <row r="174" spans="1:10" x14ac:dyDescent="0.25">
      <c r="A174" s="71"/>
      <c r="B174" s="65"/>
      <c r="C174" s="65"/>
      <c r="D174" s="56"/>
      <c r="F174" s="588" t="s">
        <v>79</v>
      </c>
      <c r="G174" s="588"/>
      <c r="H174" s="588"/>
      <c r="I174" s="588"/>
      <c r="J174" s="52"/>
    </row>
    <row r="175" spans="1:10" x14ac:dyDescent="0.25">
      <c r="A175" s="89"/>
      <c r="B175" s="74"/>
      <c r="C175" s="74"/>
      <c r="D175" s="75"/>
      <c r="E175" s="76"/>
      <c r="F175" s="77"/>
      <c r="G175" s="88"/>
      <c r="H175" s="59"/>
      <c r="I175" s="59"/>
      <c r="J175" s="52"/>
    </row>
    <row r="176" spans="1:10" ht="99.75" x14ac:dyDescent="0.25">
      <c r="A176" s="79">
        <v>1</v>
      </c>
      <c r="B176" s="80" t="s">
        <v>4</v>
      </c>
      <c r="C176" s="81">
        <v>5</v>
      </c>
      <c r="D176" s="76" t="s">
        <v>4</v>
      </c>
      <c r="E176" s="76">
        <v>1</v>
      </c>
      <c r="F176" s="84" t="s">
        <v>80</v>
      </c>
      <c r="G176" s="78"/>
    </row>
    <row r="177" spans="1:10" x14ac:dyDescent="0.25">
      <c r="A177" s="72"/>
      <c r="B177" s="73"/>
      <c r="C177" s="81"/>
      <c r="D177" s="76"/>
      <c r="E177" s="76"/>
      <c r="F177" s="82" t="s">
        <v>36</v>
      </c>
      <c r="G177" s="78">
        <v>40</v>
      </c>
      <c r="H177" s="10">
        <v>0</v>
      </c>
      <c r="I177" s="10">
        <f>G177*H177</f>
        <v>0</v>
      </c>
    </row>
    <row r="178" spans="1:10" x14ac:dyDescent="0.25">
      <c r="A178" s="72"/>
      <c r="B178" s="73"/>
      <c r="C178" s="81"/>
      <c r="D178" s="76"/>
      <c r="E178" s="76"/>
      <c r="F178" s="82"/>
      <c r="G178" s="78"/>
    </row>
    <row r="179" spans="1:10" ht="42.75" x14ac:dyDescent="0.25">
      <c r="A179" s="79">
        <v>1</v>
      </c>
      <c r="B179" s="80" t="s">
        <v>4</v>
      </c>
      <c r="C179" s="81">
        <v>5</v>
      </c>
      <c r="D179" s="76" t="s">
        <v>4</v>
      </c>
      <c r="E179" s="76">
        <v>2</v>
      </c>
      <c r="F179" s="82" t="s">
        <v>81</v>
      </c>
      <c r="G179" s="78"/>
    </row>
    <row r="180" spans="1:10" x14ac:dyDescent="0.25">
      <c r="A180" s="72"/>
      <c r="B180" s="73"/>
      <c r="C180" s="81"/>
      <c r="D180" s="76"/>
      <c r="E180" s="76"/>
      <c r="F180" s="82" t="s">
        <v>42</v>
      </c>
      <c r="G180" s="78">
        <v>20</v>
      </c>
      <c r="H180" s="10">
        <v>0</v>
      </c>
      <c r="I180" s="10">
        <f>G180*H180</f>
        <v>0</v>
      </c>
    </row>
    <row r="181" spans="1:10" x14ac:dyDescent="0.25">
      <c r="A181" s="72"/>
      <c r="B181" s="73"/>
      <c r="C181" s="81"/>
      <c r="D181" s="76"/>
      <c r="E181" s="76"/>
      <c r="F181" s="82"/>
      <c r="G181" s="78"/>
    </row>
    <row r="182" spans="1:10" ht="99.75" x14ac:dyDescent="0.25">
      <c r="A182" s="79">
        <v>1</v>
      </c>
      <c r="B182" s="80" t="s">
        <v>4</v>
      </c>
      <c r="C182" s="81">
        <v>5</v>
      </c>
      <c r="D182" s="76" t="s">
        <v>4</v>
      </c>
      <c r="E182" s="76">
        <v>3</v>
      </c>
      <c r="F182" s="84" t="s">
        <v>82</v>
      </c>
      <c r="G182" s="78"/>
      <c r="J182" s="52"/>
    </row>
    <row r="183" spans="1:10" x14ac:dyDescent="0.25">
      <c r="A183" s="72"/>
      <c r="B183" s="73"/>
      <c r="C183" s="81"/>
      <c r="D183" s="76"/>
      <c r="E183" s="76"/>
      <c r="F183" s="82" t="s">
        <v>36</v>
      </c>
      <c r="G183" s="78">
        <v>30</v>
      </c>
      <c r="H183" s="10">
        <v>0</v>
      </c>
      <c r="I183" s="10">
        <f>G183*H183</f>
        <v>0</v>
      </c>
      <c r="J183" s="52"/>
    </row>
    <row r="184" spans="1:10" x14ac:dyDescent="0.25">
      <c r="A184" s="72"/>
      <c r="B184" s="73"/>
      <c r="C184" s="81"/>
      <c r="D184" s="76"/>
      <c r="E184" s="76"/>
      <c r="F184" s="82"/>
      <c r="G184" s="78"/>
      <c r="J184" s="52"/>
    </row>
    <row r="185" spans="1:10" ht="71.25" x14ac:dyDescent="0.25">
      <c r="A185" s="79">
        <v>1</v>
      </c>
      <c r="B185" s="80" t="s">
        <v>4</v>
      </c>
      <c r="C185" s="81">
        <v>5</v>
      </c>
      <c r="D185" s="76" t="s">
        <v>4</v>
      </c>
      <c r="E185" s="76">
        <v>4</v>
      </c>
      <c r="F185" s="84" t="s">
        <v>83</v>
      </c>
      <c r="G185" s="78"/>
      <c r="J185" s="52"/>
    </row>
    <row r="186" spans="1:10" x14ac:dyDescent="0.25">
      <c r="A186" s="72"/>
      <c r="B186" s="73"/>
      <c r="C186" s="81"/>
      <c r="D186" s="76"/>
      <c r="E186" s="76"/>
      <c r="F186" s="82" t="s">
        <v>36</v>
      </c>
      <c r="G186" s="78">
        <v>10</v>
      </c>
      <c r="H186" s="10">
        <v>0</v>
      </c>
      <c r="I186" s="10">
        <f>G186*H186</f>
        <v>0</v>
      </c>
      <c r="J186" s="52"/>
    </row>
    <row r="187" spans="1:10" x14ac:dyDescent="0.25">
      <c r="A187" s="72"/>
      <c r="B187" s="73"/>
      <c r="C187" s="81"/>
      <c r="D187" s="76"/>
      <c r="E187" s="76"/>
      <c r="F187" s="82"/>
      <c r="G187" s="78"/>
      <c r="J187" s="52"/>
    </row>
    <row r="188" spans="1:10" ht="156.75" x14ac:dyDescent="0.25">
      <c r="A188" s="79">
        <v>1</v>
      </c>
      <c r="B188" s="80" t="s">
        <v>4</v>
      </c>
      <c r="C188" s="81">
        <v>5</v>
      </c>
      <c r="D188" s="76" t="s">
        <v>4</v>
      </c>
      <c r="E188" s="76">
        <v>5</v>
      </c>
      <c r="F188" s="82" t="s">
        <v>84</v>
      </c>
      <c r="G188" s="78"/>
      <c r="J188" s="52"/>
    </row>
    <row r="189" spans="1:10" x14ac:dyDescent="0.25">
      <c r="A189" s="72"/>
      <c r="B189" s="73"/>
      <c r="C189" s="81"/>
      <c r="D189" s="76"/>
      <c r="E189" s="76"/>
      <c r="F189" s="82" t="s">
        <v>70</v>
      </c>
      <c r="G189" s="78">
        <v>3</v>
      </c>
      <c r="H189" s="10">
        <v>0</v>
      </c>
      <c r="I189" s="10">
        <f>G189*H189</f>
        <v>0</v>
      </c>
      <c r="J189" s="52"/>
    </row>
    <row r="190" spans="1:10" x14ac:dyDescent="0.25">
      <c r="A190" s="72"/>
      <c r="B190" s="73"/>
      <c r="C190" s="81"/>
      <c r="D190" s="76"/>
      <c r="E190" s="76"/>
      <c r="F190" s="82"/>
      <c r="G190" s="78"/>
      <c r="J190" s="52"/>
    </row>
    <row r="191" spans="1:10" ht="57" x14ac:dyDescent="0.25">
      <c r="A191" s="79">
        <v>1</v>
      </c>
      <c r="B191" s="80" t="s">
        <v>4</v>
      </c>
      <c r="C191" s="81">
        <v>5</v>
      </c>
      <c r="D191" s="76" t="s">
        <v>4</v>
      </c>
      <c r="E191" s="76">
        <v>6</v>
      </c>
      <c r="F191" s="84" t="s">
        <v>85</v>
      </c>
      <c r="G191" s="78"/>
      <c r="J191" s="52"/>
    </row>
    <row r="192" spans="1:10" x14ac:dyDescent="0.25">
      <c r="A192" s="72"/>
      <c r="B192" s="73"/>
      <c r="C192" s="81"/>
      <c r="D192" s="76"/>
      <c r="E192" s="76"/>
      <c r="F192" s="82" t="s">
        <v>34</v>
      </c>
      <c r="G192" s="78">
        <v>3</v>
      </c>
      <c r="H192" s="10">
        <v>0</v>
      </c>
      <c r="I192" s="10">
        <f>G192*H192</f>
        <v>0</v>
      </c>
      <c r="J192" s="52"/>
    </row>
    <row r="193" spans="1:10" x14ac:dyDescent="0.25">
      <c r="A193" s="72"/>
      <c r="B193" s="73"/>
      <c r="C193" s="81"/>
      <c r="D193" s="76"/>
      <c r="E193" s="76"/>
      <c r="F193" s="82"/>
      <c r="G193" s="78"/>
      <c r="J193" s="52"/>
    </row>
    <row r="194" spans="1:10" ht="142.5" x14ac:dyDescent="0.25">
      <c r="A194" s="79">
        <v>1</v>
      </c>
      <c r="B194" s="80" t="s">
        <v>4</v>
      </c>
      <c r="C194" s="81">
        <v>5</v>
      </c>
      <c r="D194" s="76" t="s">
        <v>4</v>
      </c>
      <c r="E194" s="76">
        <v>7</v>
      </c>
      <c r="F194" s="82" t="s">
        <v>86</v>
      </c>
      <c r="G194" s="78"/>
      <c r="J194" s="52"/>
    </row>
    <row r="195" spans="1:10" x14ac:dyDescent="0.25">
      <c r="A195" s="72"/>
      <c r="B195" s="73"/>
      <c r="C195" s="81"/>
      <c r="D195" s="76"/>
      <c r="E195" s="76"/>
      <c r="F195" s="82" t="s">
        <v>34</v>
      </c>
      <c r="G195" s="78">
        <v>3</v>
      </c>
      <c r="H195" s="10">
        <v>0</v>
      </c>
      <c r="I195" s="10">
        <f>G195*H195</f>
        <v>0</v>
      </c>
      <c r="J195" s="52"/>
    </row>
    <row r="196" spans="1:10" x14ac:dyDescent="0.25">
      <c r="A196" s="72"/>
      <c r="B196" s="73"/>
      <c r="C196" s="81"/>
      <c r="D196" s="76"/>
      <c r="E196" s="76"/>
      <c r="F196" s="82"/>
      <c r="G196" s="78"/>
      <c r="J196" s="52"/>
    </row>
    <row r="197" spans="1:10" ht="142.5" x14ac:dyDescent="0.25">
      <c r="A197" s="79">
        <v>1</v>
      </c>
      <c r="B197" s="80" t="s">
        <v>4</v>
      </c>
      <c r="C197" s="81">
        <v>5</v>
      </c>
      <c r="D197" s="76" t="s">
        <v>4</v>
      </c>
      <c r="E197" s="76">
        <v>8</v>
      </c>
      <c r="F197" s="82" t="s">
        <v>87</v>
      </c>
      <c r="G197" s="78"/>
      <c r="J197" s="52"/>
    </row>
    <row r="198" spans="1:10" x14ac:dyDescent="0.25">
      <c r="A198" s="72"/>
      <c r="B198" s="73"/>
      <c r="C198" s="81"/>
      <c r="D198" s="76"/>
      <c r="E198" s="76"/>
      <c r="F198" s="82" t="s">
        <v>70</v>
      </c>
      <c r="G198" s="78">
        <v>10</v>
      </c>
      <c r="H198" s="10">
        <v>0</v>
      </c>
      <c r="I198" s="10">
        <f>G198*H198</f>
        <v>0</v>
      </c>
      <c r="J198" s="52"/>
    </row>
    <row r="199" spans="1:10" x14ac:dyDescent="0.25">
      <c r="A199" s="72"/>
      <c r="B199" s="73"/>
      <c r="C199" s="81"/>
      <c r="D199" s="76"/>
      <c r="E199" s="76"/>
      <c r="F199" s="82"/>
      <c r="G199" s="78"/>
      <c r="J199" s="52"/>
    </row>
    <row r="200" spans="1:10" ht="142.5" x14ac:dyDescent="0.25">
      <c r="A200" s="79">
        <v>1</v>
      </c>
      <c r="B200" s="80" t="s">
        <v>4</v>
      </c>
      <c r="C200" s="81">
        <v>5</v>
      </c>
      <c r="D200" s="76" t="s">
        <v>4</v>
      </c>
      <c r="E200" s="76">
        <v>9</v>
      </c>
      <c r="F200" s="82" t="s">
        <v>88</v>
      </c>
      <c r="G200" s="78"/>
      <c r="J200" s="52"/>
    </row>
    <row r="201" spans="1:10" x14ac:dyDescent="0.25">
      <c r="A201" s="72"/>
      <c r="B201" s="73"/>
      <c r="C201" s="81"/>
      <c r="D201" s="76"/>
      <c r="E201" s="76"/>
      <c r="F201" s="82" t="s">
        <v>70</v>
      </c>
      <c r="G201" s="78">
        <v>7</v>
      </c>
      <c r="H201" s="10">
        <v>0</v>
      </c>
      <c r="I201" s="10">
        <f>G201*H201</f>
        <v>0</v>
      </c>
      <c r="J201" s="52"/>
    </row>
    <row r="202" spans="1:10" x14ac:dyDescent="0.25">
      <c r="A202" s="72"/>
      <c r="B202" s="73"/>
      <c r="C202" s="81"/>
      <c r="D202" s="76"/>
      <c r="E202" s="76"/>
      <c r="F202" s="82"/>
      <c r="G202" s="78"/>
      <c r="J202" s="52"/>
    </row>
    <row r="203" spans="1:10" ht="128.25" x14ac:dyDescent="0.25">
      <c r="A203" s="79">
        <v>1</v>
      </c>
      <c r="B203" s="80" t="s">
        <v>4</v>
      </c>
      <c r="C203" s="81">
        <v>5</v>
      </c>
      <c r="D203" s="76" t="s">
        <v>4</v>
      </c>
      <c r="E203" s="76">
        <v>10</v>
      </c>
      <c r="F203" s="82" t="s">
        <v>89</v>
      </c>
      <c r="G203" s="78"/>
      <c r="J203" s="52"/>
    </row>
    <row r="204" spans="1:10" x14ac:dyDescent="0.25">
      <c r="A204" s="72"/>
      <c r="B204" s="73"/>
      <c r="C204" s="81"/>
      <c r="D204" s="76"/>
      <c r="E204" s="76"/>
      <c r="F204" s="82" t="s">
        <v>70</v>
      </c>
      <c r="G204" s="78">
        <v>8</v>
      </c>
      <c r="H204" s="10">
        <v>0</v>
      </c>
      <c r="I204" s="10">
        <f>G204*H204</f>
        <v>0</v>
      </c>
      <c r="J204" s="52"/>
    </row>
    <row r="205" spans="1:10" x14ac:dyDescent="0.25">
      <c r="A205" s="72"/>
      <c r="B205" s="73"/>
      <c r="C205" s="81"/>
      <c r="D205" s="76"/>
      <c r="E205" s="76"/>
      <c r="F205" s="82"/>
      <c r="G205" s="78"/>
      <c r="J205" s="52"/>
    </row>
    <row r="206" spans="1:10" ht="128.25" x14ac:dyDescent="0.25">
      <c r="A206" s="79">
        <v>1</v>
      </c>
      <c r="B206" s="80" t="s">
        <v>4</v>
      </c>
      <c r="C206" s="81">
        <v>5</v>
      </c>
      <c r="D206" s="76" t="s">
        <v>4</v>
      </c>
      <c r="E206" s="76">
        <v>11</v>
      </c>
      <c r="F206" s="82" t="s">
        <v>90</v>
      </c>
      <c r="G206" s="78"/>
      <c r="J206" s="52"/>
    </row>
    <row r="207" spans="1:10" x14ac:dyDescent="0.25">
      <c r="A207" s="72"/>
      <c r="B207" s="73"/>
      <c r="C207" s="81"/>
      <c r="D207" s="76"/>
      <c r="E207" s="76"/>
      <c r="F207" s="82" t="s">
        <v>34</v>
      </c>
      <c r="G207" s="78">
        <v>1</v>
      </c>
      <c r="H207" s="10">
        <v>0</v>
      </c>
      <c r="I207" s="10">
        <f>G207*H207</f>
        <v>0</v>
      </c>
      <c r="J207" s="52"/>
    </row>
    <row r="208" spans="1:10" x14ac:dyDescent="0.25">
      <c r="A208" s="72"/>
      <c r="B208" s="73"/>
      <c r="C208" s="81"/>
      <c r="D208" s="76"/>
      <c r="E208" s="76"/>
      <c r="F208" s="82"/>
      <c r="G208" s="78"/>
      <c r="J208" s="52"/>
    </row>
    <row r="209" spans="1:10" ht="114" x14ac:dyDescent="0.25">
      <c r="A209" s="79">
        <v>1</v>
      </c>
      <c r="B209" s="73" t="s">
        <v>4</v>
      </c>
      <c r="C209" s="81">
        <v>5</v>
      </c>
      <c r="D209" s="76" t="s">
        <v>4</v>
      </c>
      <c r="E209" s="76">
        <v>12</v>
      </c>
      <c r="F209" s="82" t="s">
        <v>91</v>
      </c>
      <c r="G209" s="83"/>
    </row>
    <row r="210" spans="1:10" x14ac:dyDescent="0.25">
      <c r="A210" s="72"/>
      <c r="B210" s="73"/>
      <c r="C210" s="81"/>
      <c r="D210" s="76"/>
      <c r="E210" s="76"/>
      <c r="F210" s="82" t="s">
        <v>63</v>
      </c>
      <c r="G210" s="78">
        <v>0.1</v>
      </c>
      <c r="H210" s="10">
        <f>SUM(I176:I209)</f>
        <v>0</v>
      </c>
      <c r="I210" s="10">
        <f>G210*H210</f>
        <v>0</v>
      </c>
    </row>
    <row r="211" spans="1:10" ht="15.75" thickBot="1" x14ac:dyDescent="0.3">
      <c r="A211" s="72"/>
      <c r="B211" s="73"/>
      <c r="C211" s="81"/>
      <c r="D211" s="76"/>
      <c r="E211" s="76"/>
      <c r="F211" s="86"/>
      <c r="G211" s="87"/>
      <c r="H211" s="63"/>
      <c r="I211" s="63"/>
      <c r="J211" s="52"/>
    </row>
    <row r="212" spans="1:10" ht="15.75" thickTop="1" x14ac:dyDescent="0.25">
      <c r="A212" s="97"/>
      <c r="B212" s="97"/>
      <c r="C212" s="97"/>
      <c r="D212" s="97"/>
      <c r="E212" s="98"/>
      <c r="F212" s="77" t="s">
        <v>8</v>
      </c>
      <c r="G212" s="88"/>
      <c r="H212" s="59"/>
      <c r="I212" s="59">
        <f>SUM(I176:I211)</f>
        <v>0</v>
      </c>
      <c r="J212" s="52"/>
    </row>
    <row r="213" spans="1:10" x14ac:dyDescent="0.25">
      <c r="A213" s="101"/>
      <c r="B213" s="101"/>
      <c r="C213" s="101"/>
      <c r="D213" s="101"/>
      <c r="E213" s="102"/>
      <c r="F213" s="34"/>
      <c r="G213" s="58"/>
      <c r="H213" s="59"/>
      <c r="I213" s="59"/>
      <c r="J213" s="52"/>
    </row>
    <row r="214" spans="1:10" x14ac:dyDescent="0.25">
      <c r="A214" s="71">
        <v>1</v>
      </c>
      <c r="B214" s="65" t="s">
        <v>4</v>
      </c>
      <c r="C214" s="65">
        <f>C172+1</f>
        <v>6</v>
      </c>
      <c r="D214" s="56"/>
      <c r="F214" s="34" t="s">
        <v>21</v>
      </c>
      <c r="G214" s="58"/>
      <c r="H214" s="59"/>
      <c r="I214" s="59"/>
      <c r="J214" s="52"/>
    </row>
    <row r="215" spans="1:10" x14ac:dyDescent="0.25">
      <c r="A215" s="71"/>
      <c r="B215" s="65"/>
      <c r="C215" s="65"/>
      <c r="D215" s="56"/>
      <c r="F215" s="34"/>
      <c r="G215" s="58"/>
      <c r="H215" s="59"/>
      <c r="I215" s="59"/>
      <c r="J215" s="52"/>
    </row>
    <row r="216" spans="1:10" x14ac:dyDescent="0.25">
      <c r="A216" s="71"/>
      <c r="B216" s="65"/>
      <c r="C216" s="65"/>
      <c r="D216" s="56"/>
      <c r="F216" s="588" t="s">
        <v>92</v>
      </c>
      <c r="G216" s="588"/>
      <c r="H216" s="588"/>
      <c r="I216" s="588"/>
      <c r="J216" s="52"/>
    </row>
    <row r="217" spans="1:10" x14ac:dyDescent="0.25">
      <c r="A217" s="89"/>
      <c r="B217" s="74"/>
      <c r="C217" s="74"/>
      <c r="D217" s="75"/>
      <c r="E217" s="76"/>
      <c r="F217" s="77"/>
      <c r="G217" s="88"/>
      <c r="H217" s="59"/>
      <c r="I217" s="59"/>
      <c r="J217" s="52"/>
    </row>
    <row r="218" spans="1:10" ht="99.75" x14ac:dyDescent="0.25">
      <c r="A218" s="79">
        <v>1</v>
      </c>
      <c r="B218" s="80" t="s">
        <v>4</v>
      </c>
      <c r="C218" s="81">
        <v>6</v>
      </c>
      <c r="D218" s="76" t="s">
        <v>4</v>
      </c>
      <c r="E218" s="76">
        <v>1</v>
      </c>
      <c r="F218" s="84" t="s">
        <v>80</v>
      </c>
      <c r="G218" s="78"/>
    </row>
    <row r="219" spans="1:10" x14ac:dyDescent="0.25">
      <c r="A219" s="72"/>
      <c r="B219" s="73"/>
      <c r="C219" s="81"/>
      <c r="D219" s="76"/>
      <c r="E219" s="76"/>
      <c r="F219" s="82" t="s">
        <v>36</v>
      </c>
      <c r="G219" s="78">
        <v>336</v>
      </c>
      <c r="H219" s="10">
        <v>0</v>
      </c>
      <c r="I219" s="10">
        <f>G219*H219</f>
        <v>0</v>
      </c>
    </row>
    <row r="220" spans="1:10" x14ac:dyDescent="0.25">
      <c r="A220" s="72"/>
      <c r="B220" s="73"/>
      <c r="C220" s="81"/>
      <c r="D220" s="76"/>
      <c r="E220" s="76"/>
      <c r="F220" s="82"/>
      <c r="G220" s="78"/>
    </row>
    <row r="221" spans="1:10" ht="42.75" x14ac:dyDescent="0.25">
      <c r="A221" s="79">
        <v>1</v>
      </c>
      <c r="B221" s="80" t="s">
        <v>4</v>
      </c>
      <c r="C221" s="81">
        <v>6</v>
      </c>
      <c r="D221" s="76" t="s">
        <v>4</v>
      </c>
      <c r="E221" s="76">
        <v>2</v>
      </c>
      <c r="F221" s="82" t="s">
        <v>81</v>
      </c>
      <c r="G221" s="78"/>
    </row>
    <row r="222" spans="1:10" x14ac:dyDescent="0.25">
      <c r="A222" s="72"/>
      <c r="B222" s="73"/>
      <c r="C222" s="81"/>
      <c r="D222" s="76"/>
      <c r="E222" s="76"/>
      <c r="F222" s="82" t="s">
        <v>42</v>
      </c>
      <c r="G222" s="78">
        <v>224</v>
      </c>
      <c r="H222" s="10">
        <v>0</v>
      </c>
      <c r="I222" s="10">
        <f>G222*H222</f>
        <v>0</v>
      </c>
    </row>
    <row r="223" spans="1:10" x14ac:dyDescent="0.25">
      <c r="A223" s="72"/>
      <c r="B223" s="73"/>
      <c r="C223" s="81"/>
      <c r="D223" s="76"/>
      <c r="E223" s="76"/>
      <c r="F223" s="82"/>
      <c r="G223" s="78"/>
    </row>
    <row r="224" spans="1:10" ht="99.75" x14ac:dyDescent="0.25">
      <c r="A224" s="79">
        <v>1</v>
      </c>
      <c r="B224" s="80" t="s">
        <v>4</v>
      </c>
      <c r="C224" s="81">
        <v>6</v>
      </c>
      <c r="D224" s="76" t="s">
        <v>4</v>
      </c>
      <c r="E224" s="76">
        <v>3</v>
      </c>
      <c r="F224" s="84" t="s">
        <v>82</v>
      </c>
      <c r="G224" s="78"/>
      <c r="J224" s="52"/>
    </row>
    <row r="225" spans="1:10" x14ac:dyDescent="0.25">
      <c r="A225" s="72"/>
      <c r="B225" s="73"/>
      <c r="C225" s="81"/>
      <c r="D225" s="76"/>
      <c r="E225" s="76"/>
      <c r="F225" s="82" t="s">
        <v>36</v>
      </c>
      <c r="G225" s="78">
        <v>290</v>
      </c>
      <c r="H225" s="10">
        <v>0</v>
      </c>
      <c r="I225" s="10">
        <f>G225*H225</f>
        <v>0</v>
      </c>
      <c r="J225" s="52"/>
    </row>
    <row r="226" spans="1:10" x14ac:dyDescent="0.25">
      <c r="A226" s="72"/>
      <c r="B226" s="73"/>
      <c r="C226" s="81"/>
      <c r="D226" s="76"/>
      <c r="E226" s="76"/>
      <c r="F226" s="82"/>
      <c r="G226" s="78"/>
      <c r="J226" s="52"/>
    </row>
    <row r="227" spans="1:10" ht="71.25" x14ac:dyDescent="0.25">
      <c r="A227" s="79">
        <v>1</v>
      </c>
      <c r="B227" s="80" t="s">
        <v>4</v>
      </c>
      <c r="C227" s="81">
        <v>6</v>
      </c>
      <c r="D227" s="76" t="s">
        <v>4</v>
      </c>
      <c r="E227" s="76">
        <v>4</v>
      </c>
      <c r="F227" s="84" t="s">
        <v>83</v>
      </c>
      <c r="G227" s="78"/>
      <c r="J227" s="52"/>
    </row>
    <row r="228" spans="1:10" x14ac:dyDescent="0.25">
      <c r="A228" s="72"/>
      <c r="B228" s="73"/>
      <c r="C228" s="81"/>
      <c r="D228" s="76"/>
      <c r="E228" s="76"/>
      <c r="F228" s="82" t="s">
        <v>36</v>
      </c>
      <c r="G228" s="78">
        <v>46</v>
      </c>
      <c r="H228" s="10">
        <v>0</v>
      </c>
      <c r="I228" s="10">
        <f>G228*H228</f>
        <v>0</v>
      </c>
      <c r="J228" s="52"/>
    </row>
    <row r="229" spans="1:10" x14ac:dyDescent="0.25">
      <c r="A229" s="72"/>
      <c r="B229" s="73"/>
      <c r="C229" s="81"/>
      <c r="D229" s="76"/>
      <c r="E229" s="76"/>
      <c r="F229" s="82"/>
      <c r="G229" s="78"/>
      <c r="J229" s="52"/>
    </row>
    <row r="230" spans="1:10" ht="171" x14ac:dyDescent="0.25">
      <c r="A230" s="79">
        <v>1</v>
      </c>
      <c r="B230" s="80" t="s">
        <v>4</v>
      </c>
      <c r="C230" s="81">
        <v>6</v>
      </c>
      <c r="D230" s="76" t="s">
        <v>4</v>
      </c>
      <c r="E230" s="76">
        <v>5</v>
      </c>
      <c r="F230" s="82" t="s">
        <v>93</v>
      </c>
      <c r="G230" s="78"/>
      <c r="J230" s="52"/>
    </row>
    <row r="231" spans="1:10" x14ac:dyDescent="0.25">
      <c r="A231" s="72"/>
      <c r="B231" s="73"/>
      <c r="C231" s="81"/>
      <c r="D231" s="76"/>
      <c r="E231" s="76"/>
      <c r="F231" s="82" t="s">
        <v>70</v>
      </c>
      <c r="G231" s="78">
        <v>23</v>
      </c>
      <c r="H231" s="10">
        <v>0</v>
      </c>
      <c r="I231" s="10">
        <f>G231*H231</f>
        <v>0</v>
      </c>
      <c r="J231" s="52"/>
    </row>
    <row r="232" spans="1:10" x14ac:dyDescent="0.25">
      <c r="A232" s="72"/>
      <c r="B232" s="73"/>
      <c r="C232" s="81"/>
      <c r="D232" s="76"/>
      <c r="E232" s="76"/>
      <c r="F232" s="82"/>
      <c r="G232" s="78"/>
      <c r="J232" s="52"/>
    </row>
    <row r="233" spans="1:10" ht="171" x14ac:dyDescent="0.25">
      <c r="A233" s="79">
        <v>1</v>
      </c>
      <c r="B233" s="80" t="s">
        <v>4</v>
      </c>
      <c r="C233" s="81">
        <v>6</v>
      </c>
      <c r="D233" s="76" t="s">
        <v>4</v>
      </c>
      <c r="E233" s="76">
        <v>6</v>
      </c>
      <c r="F233" s="82" t="s">
        <v>94</v>
      </c>
      <c r="G233" s="78"/>
      <c r="J233" s="52"/>
    </row>
    <row r="234" spans="1:10" x14ac:dyDescent="0.25">
      <c r="A234" s="72"/>
      <c r="B234" s="73"/>
      <c r="C234" s="81"/>
      <c r="D234" s="76"/>
      <c r="E234" s="76"/>
      <c r="F234" s="82" t="s">
        <v>70</v>
      </c>
      <c r="G234" s="78">
        <v>23</v>
      </c>
      <c r="H234" s="10">
        <v>0</v>
      </c>
      <c r="I234" s="10">
        <f>G234*H234</f>
        <v>0</v>
      </c>
      <c r="J234" s="52"/>
    </row>
    <row r="235" spans="1:10" x14ac:dyDescent="0.25">
      <c r="A235" s="72"/>
      <c r="B235" s="73"/>
      <c r="C235" s="81"/>
      <c r="D235" s="76"/>
      <c r="E235" s="76"/>
      <c r="F235" s="82"/>
      <c r="G235" s="78"/>
      <c r="J235" s="52"/>
    </row>
    <row r="236" spans="1:10" ht="199.5" x14ac:dyDescent="0.25">
      <c r="A236" s="79">
        <v>1</v>
      </c>
      <c r="B236" s="80" t="s">
        <v>4</v>
      </c>
      <c r="C236" s="81">
        <v>6</v>
      </c>
      <c r="D236" s="76" t="s">
        <v>4</v>
      </c>
      <c r="E236" s="76">
        <v>7</v>
      </c>
      <c r="F236" s="82" t="s">
        <v>95</v>
      </c>
      <c r="G236" s="78"/>
      <c r="J236" s="52"/>
    </row>
    <row r="237" spans="1:10" x14ac:dyDescent="0.25">
      <c r="A237" s="72"/>
      <c r="B237" s="73"/>
      <c r="C237" s="81"/>
      <c r="D237" s="76"/>
      <c r="E237" s="76"/>
      <c r="F237" s="82" t="s">
        <v>70</v>
      </c>
      <c r="G237" s="78">
        <v>23</v>
      </c>
      <c r="H237" s="10">
        <v>0</v>
      </c>
      <c r="I237" s="10">
        <f>G237*H237</f>
        <v>0</v>
      </c>
      <c r="J237" s="52"/>
    </row>
    <row r="238" spans="1:10" x14ac:dyDescent="0.25">
      <c r="A238" s="72"/>
      <c r="B238" s="73"/>
      <c r="C238" s="81"/>
      <c r="D238" s="76"/>
      <c r="E238" s="76"/>
      <c r="F238" s="82"/>
      <c r="G238" s="78"/>
      <c r="J238" s="52"/>
    </row>
    <row r="239" spans="1:10" ht="185.25" x14ac:dyDescent="0.25">
      <c r="A239" s="79">
        <v>1</v>
      </c>
      <c r="B239" s="80" t="s">
        <v>4</v>
      </c>
      <c r="C239" s="81">
        <v>6</v>
      </c>
      <c r="D239" s="76" t="s">
        <v>4</v>
      </c>
      <c r="E239" s="76">
        <v>8</v>
      </c>
      <c r="F239" s="82" t="s">
        <v>96</v>
      </c>
      <c r="G239" s="78"/>
      <c r="J239" s="52"/>
    </row>
    <row r="240" spans="1:10" x14ac:dyDescent="0.25">
      <c r="A240" s="72"/>
      <c r="B240" s="73"/>
      <c r="C240" s="81"/>
      <c r="D240" s="76"/>
      <c r="E240" s="76"/>
      <c r="F240" s="82" t="s">
        <v>70</v>
      </c>
      <c r="G240" s="78">
        <v>10</v>
      </c>
      <c r="H240" s="10">
        <v>0</v>
      </c>
      <c r="I240" s="10">
        <f>G240*H240</f>
        <v>0</v>
      </c>
      <c r="J240" s="52"/>
    </row>
    <row r="241" spans="1:10" x14ac:dyDescent="0.25">
      <c r="A241" s="72"/>
      <c r="B241" s="73"/>
      <c r="C241" s="81"/>
      <c r="D241" s="76"/>
      <c r="E241" s="76"/>
      <c r="F241" s="82"/>
      <c r="G241" s="78"/>
      <c r="J241" s="52"/>
    </row>
    <row r="242" spans="1:10" ht="185.25" x14ac:dyDescent="0.25">
      <c r="A242" s="79">
        <v>1</v>
      </c>
      <c r="B242" s="80" t="s">
        <v>4</v>
      </c>
      <c r="C242" s="81">
        <v>6</v>
      </c>
      <c r="D242" s="76" t="s">
        <v>4</v>
      </c>
      <c r="E242" s="76">
        <v>9</v>
      </c>
      <c r="F242" s="82" t="s">
        <v>97</v>
      </c>
      <c r="G242" s="78"/>
      <c r="J242" s="52"/>
    </row>
    <row r="243" spans="1:10" x14ac:dyDescent="0.25">
      <c r="A243" s="72"/>
      <c r="B243" s="73"/>
      <c r="C243" s="81"/>
      <c r="D243" s="76"/>
      <c r="E243" s="76"/>
      <c r="F243" s="82" t="s">
        <v>70</v>
      </c>
      <c r="G243" s="78">
        <v>100</v>
      </c>
      <c r="H243" s="10">
        <v>0</v>
      </c>
      <c r="I243" s="10">
        <f>G243*H243</f>
        <v>0</v>
      </c>
      <c r="J243" s="52"/>
    </row>
    <row r="244" spans="1:10" x14ac:dyDescent="0.25">
      <c r="A244" s="72"/>
      <c r="B244" s="73"/>
      <c r="C244" s="81"/>
      <c r="D244" s="76"/>
      <c r="E244" s="76"/>
      <c r="F244" s="82"/>
      <c r="G244" s="78"/>
      <c r="J244" s="52"/>
    </row>
    <row r="245" spans="1:10" ht="228" x14ac:dyDescent="0.25">
      <c r="A245" s="79">
        <v>1</v>
      </c>
      <c r="B245" s="80" t="s">
        <v>4</v>
      </c>
      <c r="C245" s="81">
        <v>6</v>
      </c>
      <c r="D245" s="76" t="s">
        <v>4</v>
      </c>
      <c r="E245" s="76">
        <v>10</v>
      </c>
      <c r="F245" s="82" t="s">
        <v>98</v>
      </c>
      <c r="G245" s="78"/>
      <c r="J245" s="52"/>
    </row>
    <row r="246" spans="1:10" x14ac:dyDescent="0.25">
      <c r="A246" s="72"/>
      <c r="B246" s="73"/>
      <c r="C246" s="81"/>
      <c r="D246" s="76"/>
      <c r="E246" s="76"/>
      <c r="F246" s="82" t="s">
        <v>70</v>
      </c>
      <c r="G246" s="78">
        <v>44</v>
      </c>
      <c r="H246" s="10">
        <v>0</v>
      </c>
      <c r="I246" s="10">
        <f>G246*H246</f>
        <v>0</v>
      </c>
      <c r="J246" s="52"/>
    </row>
    <row r="247" spans="1:10" x14ac:dyDescent="0.25">
      <c r="A247" s="72"/>
      <c r="B247" s="73"/>
      <c r="C247" s="81"/>
      <c r="D247" s="76"/>
      <c r="E247" s="76"/>
      <c r="F247" s="82"/>
      <c r="G247" s="78"/>
      <c r="J247" s="52"/>
    </row>
    <row r="248" spans="1:10" ht="99.75" x14ac:dyDescent="0.25">
      <c r="A248" s="79">
        <v>1</v>
      </c>
      <c r="B248" s="73" t="s">
        <v>4</v>
      </c>
      <c r="C248" s="81">
        <v>6</v>
      </c>
      <c r="D248" s="76" t="s">
        <v>4</v>
      </c>
      <c r="E248" s="76">
        <v>11</v>
      </c>
      <c r="F248" s="82" t="s">
        <v>99</v>
      </c>
      <c r="G248" s="83"/>
    </row>
    <row r="249" spans="1:10" x14ac:dyDescent="0.25">
      <c r="A249" s="72"/>
      <c r="B249" s="73"/>
      <c r="C249" s="81"/>
      <c r="D249" s="76"/>
      <c r="E249" s="76"/>
      <c r="F249" s="82" t="s">
        <v>63</v>
      </c>
      <c r="G249" s="78">
        <v>0.1</v>
      </c>
      <c r="H249" s="10">
        <f>SUM(I218:I248)</f>
        <v>0</v>
      </c>
      <c r="I249" s="10">
        <f>G249*H249</f>
        <v>0</v>
      </c>
    </row>
    <row r="250" spans="1:10" ht="15.75" thickBot="1" x14ac:dyDescent="0.3">
      <c r="A250" s="72"/>
      <c r="B250" s="73"/>
      <c r="C250" s="81"/>
      <c r="D250" s="76"/>
      <c r="E250" s="76"/>
      <c r="F250" s="86"/>
      <c r="G250" s="87"/>
      <c r="H250" s="63"/>
      <c r="I250" s="63"/>
      <c r="J250" s="52"/>
    </row>
    <row r="251" spans="1:10" ht="15.75" thickTop="1" x14ac:dyDescent="0.25">
      <c r="A251" s="97"/>
      <c r="B251" s="97"/>
      <c r="C251" s="97"/>
      <c r="D251" s="97"/>
      <c r="E251" s="98"/>
      <c r="F251" s="77" t="s">
        <v>8</v>
      </c>
      <c r="G251" s="88"/>
      <c r="H251" s="59"/>
      <c r="I251" s="59">
        <f>SUM(I218:I250)</f>
        <v>0</v>
      </c>
      <c r="J251" s="52"/>
    </row>
    <row r="252" spans="1:10" x14ac:dyDescent="0.25">
      <c r="A252" s="97"/>
      <c r="B252" s="97"/>
      <c r="C252" s="97"/>
      <c r="D252" s="97"/>
      <c r="E252" s="98"/>
      <c r="F252" s="77"/>
      <c r="G252" s="88"/>
      <c r="H252" s="59"/>
      <c r="I252" s="59"/>
      <c r="J252" s="52"/>
    </row>
    <row r="253" spans="1:10" ht="20.25" x14ac:dyDescent="0.25">
      <c r="A253" s="103">
        <v>2</v>
      </c>
      <c r="B253" s="104" t="s">
        <v>4</v>
      </c>
      <c r="C253" s="105" t="s">
        <v>29</v>
      </c>
      <c r="D253" s="106"/>
      <c r="E253" s="106"/>
      <c r="F253" s="107" t="s">
        <v>10</v>
      </c>
      <c r="G253" s="108"/>
      <c r="H253" s="69"/>
      <c r="I253" s="69"/>
      <c r="J253" s="52"/>
    </row>
    <row r="254" spans="1:10" x14ac:dyDescent="0.25">
      <c r="A254" s="79"/>
      <c r="B254" s="80"/>
      <c r="C254" s="81"/>
      <c r="D254" s="76"/>
      <c r="E254" s="76"/>
      <c r="F254" s="82"/>
      <c r="G254" s="78"/>
      <c r="J254" s="109"/>
    </row>
    <row r="255" spans="1:10" x14ac:dyDescent="0.25">
      <c r="A255" s="89">
        <v>2</v>
      </c>
      <c r="B255" s="74" t="s">
        <v>4</v>
      </c>
      <c r="C255" s="74" t="s">
        <v>28</v>
      </c>
      <c r="D255" s="75"/>
      <c r="E255" s="76"/>
      <c r="F255" s="77" t="s">
        <v>23</v>
      </c>
      <c r="G255" s="88"/>
      <c r="H255" s="59"/>
      <c r="I255" s="59"/>
      <c r="J255" s="52"/>
    </row>
    <row r="256" spans="1:10" x14ac:dyDescent="0.25">
      <c r="A256" s="72"/>
      <c r="B256" s="73"/>
      <c r="C256" s="74"/>
      <c r="D256" s="75"/>
      <c r="E256" s="76"/>
      <c r="F256" s="77"/>
      <c r="G256" s="78"/>
      <c r="J256" s="52"/>
    </row>
    <row r="257" spans="1:10" ht="57" x14ac:dyDescent="0.25">
      <c r="A257" s="79">
        <v>2</v>
      </c>
      <c r="B257" s="80" t="s">
        <v>4</v>
      </c>
      <c r="C257" s="81">
        <v>1</v>
      </c>
      <c r="D257" s="76" t="s">
        <v>4</v>
      </c>
      <c r="E257" s="76">
        <v>1</v>
      </c>
      <c r="F257" s="82" t="s">
        <v>100</v>
      </c>
      <c r="G257" s="78"/>
      <c r="J257" s="52"/>
    </row>
    <row r="258" spans="1:10" x14ac:dyDescent="0.25">
      <c r="A258" s="72"/>
      <c r="B258" s="73"/>
      <c r="C258" s="81"/>
      <c r="D258" s="76"/>
      <c r="E258" s="76"/>
      <c r="F258" s="94" t="s">
        <v>70</v>
      </c>
      <c r="G258" s="78">
        <v>6</v>
      </c>
      <c r="H258" s="10">
        <v>0</v>
      </c>
      <c r="I258" s="10">
        <f>G258*H258</f>
        <v>0</v>
      </c>
      <c r="J258" s="52"/>
    </row>
    <row r="259" spans="1:10" x14ac:dyDescent="0.25">
      <c r="A259" s="72"/>
      <c r="B259" s="73"/>
      <c r="C259" s="81"/>
      <c r="D259" s="76"/>
      <c r="E259" s="76"/>
      <c r="F259" s="94"/>
      <c r="G259" s="78"/>
      <c r="J259" s="52"/>
    </row>
    <row r="260" spans="1:10" ht="57" x14ac:dyDescent="0.25">
      <c r="A260" s="79">
        <v>2</v>
      </c>
      <c r="B260" s="80" t="s">
        <v>4</v>
      </c>
      <c r="C260" s="81">
        <v>1</v>
      </c>
      <c r="D260" s="76" t="s">
        <v>4</v>
      </c>
      <c r="E260" s="76">
        <v>2</v>
      </c>
      <c r="F260" s="82" t="s">
        <v>101</v>
      </c>
      <c r="G260" s="78"/>
      <c r="J260" s="52"/>
    </row>
    <row r="261" spans="1:10" x14ac:dyDescent="0.25">
      <c r="A261" s="72"/>
      <c r="B261" s="73"/>
      <c r="C261" s="81"/>
      <c r="D261" s="76"/>
      <c r="E261" s="76"/>
      <c r="F261" s="94" t="s">
        <v>70</v>
      </c>
      <c r="G261" s="78">
        <v>6</v>
      </c>
      <c r="H261" s="10">
        <v>0</v>
      </c>
      <c r="I261" s="10">
        <f>G261*H261</f>
        <v>0</v>
      </c>
      <c r="J261" s="52"/>
    </row>
    <row r="262" spans="1:10" x14ac:dyDescent="0.25">
      <c r="A262" s="72"/>
      <c r="B262" s="73"/>
      <c r="C262" s="81"/>
      <c r="D262" s="76"/>
      <c r="E262" s="76"/>
      <c r="F262" s="94"/>
      <c r="G262" s="78"/>
      <c r="J262" s="52"/>
    </row>
    <row r="263" spans="1:10" ht="71.25" x14ac:dyDescent="0.25">
      <c r="A263" s="79">
        <v>2</v>
      </c>
      <c r="B263" s="80" t="s">
        <v>4</v>
      </c>
      <c r="C263" s="81">
        <v>1</v>
      </c>
      <c r="D263" s="76" t="s">
        <v>4</v>
      </c>
      <c r="E263" s="76">
        <v>3</v>
      </c>
      <c r="F263" s="82" t="s">
        <v>102</v>
      </c>
      <c r="G263" s="78"/>
      <c r="J263" s="52"/>
    </row>
    <row r="264" spans="1:10" x14ac:dyDescent="0.25">
      <c r="A264" s="72"/>
      <c r="B264" s="73"/>
      <c r="C264" s="81"/>
      <c r="D264" s="76"/>
      <c r="E264" s="76"/>
      <c r="F264" s="94" t="s">
        <v>70</v>
      </c>
      <c r="G264" s="78">
        <v>8</v>
      </c>
      <c r="H264" s="10">
        <v>0</v>
      </c>
      <c r="I264" s="10">
        <f>G264*H264</f>
        <v>0</v>
      </c>
      <c r="J264" s="52"/>
    </row>
    <row r="265" spans="1:10" x14ac:dyDescent="0.25">
      <c r="A265" s="72"/>
      <c r="B265" s="73"/>
      <c r="C265" s="81"/>
      <c r="D265" s="76"/>
      <c r="E265" s="76"/>
      <c r="F265" s="94"/>
      <c r="G265" s="78"/>
      <c r="J265" s="52"/>
    </row>
    <row r="266" spans="1:10" ht="57" x14ac:dyDescent="0.25">
      <c r="A266" s="79">
        <v>2</v>
      </c>
      <c r="B266" s="80" t="s">
        <v>4</v>
      </c>
      <c r="C266" s="81">
        <v>1</v>
      </c>
      <c r="D266" s="76" t="s">
        <v>4</v>
      </c>
      <c r="E266" s="76">
        <v>4</v>
      </c>
      <c r="F266" s="82" t="s">
        <v>103</v>
      </c>
      <c r="G266" s="78"/>
      <c r="J266" s="52"/>
    </row>
    <row r="267" spans="1:10" x14ac:dyDescent="0.25">
      <c r="A267" s="72"/>
      <c r="B267" s="73"/>
      <c r="C267" s="81"/>
      <c r="D267" s="76"/>
      <c r="E267" s="76"/>
      <c r="F267" s="94" t="s">
        <v>70</v>
      </c>
      <c r="G267" s="78">
        <v>6</v>
      </c>
      <c r="H267" s="10">
        <v>0</v>
      </c>
      <c r="I267" s="10">
        <f>G267*H267</f>
        <v>0</v>
      </c>
      <c r="J267" s="52"/>
    </row>
    <row r="268" spans="1:10" x14ac:dyDescent="0.25">
      <c r="A268" s="72"/>
      <c r="B268" s="73"/>
      <c r="C268" s="81"/>
      <c r="D268" s="76"/>
      <c r="E268" s="76"/>
      <c r="F268" s="94"/>
      <c r="G268" s="78"/>
      <c r="J268" s="52"/>
    </row>
    <row r="269" spans="1:10" ht="57" x14ac:dyDescent="0.25">
      <c r="A269" s="79">
        <v>2</v>
      </c>
      <c r="B269" s="80" t="s">
        <v>4</v>
      </c>
      <c r="C269" s="81">
        <v>1</v>
      </c>
      <c r="D269" s="76" t="s">
        <v>4</v>
      </c>
      <c r="E269" s="76">
        <v>5</v>
      </c>
      <c r="F269" s="82" t="s">
        <v>104</v>
      </c>
      <c r="G269" s="78"/>
      <c r="J269" s="52"/>
    </row>
    <row r="270" spans="1:10" x14ac:dyDescent="0.25">
      <c r="A270" s="72"/>
      <c r="B270" s="73"/>
      <c r="C270" s="81"/>
      <c r="D270" s="76"/>
      <c r="E270" s="76"/>
      <c r="F270" s="94" t="s">
        <v>70</v>
      </c>
      <c r="G270" s="78">
        <v>4</v>
      </c>
      <c r="H270" s="10">
        <v>0</v>
      </c>
      <c r="I270" s="10">
        <f>G270*H270</f>
        <v>0</v>
      </c>
      <c r="J270" s="52"/>
    </row>
    <row r="271" spans="1:10" x14ac:dyDescent="0.25">
      <c r="A271" s="72"/>
      <c r="B271" s="73"/>
      <c r="C271" s="81"/>
      <c r="D271" s="76"/>
      <c r="E271" s="76"/>
      <c r="F271" s="94"/>
      <c r="G271" s="78"/>
      <c r="J271" s="52"/>
    </row>
    <row r="272" spans="1:10" ht="42.75" x14ac:dyDescent="0.25">
      <c r="A272" s="79">
        <v>2</v>
      </c>
      <c r="B272" s="80" t="s">
        <v>4</v>
      </c>
      <c r="C272" s="81">
        <v>1</v>
      </c>
      <c r="D272" s="76" t="s">
        <v>4</v>
      </c>
      <c r="E272" s="76">
        <v>6</v>
      </c>
      <c r="F272" s="82" t="s">
        <v>105</v>
      </c>
      <c r="G272" s="78"/>
      <c r="J272" s="52"/>
    </row>
    <row r="273" spans="1:10" x14ac:dyDescent="0.25">
      <c r="A273" s="79"/>
      <c r="B273" s="80"/>
      <c r="C273" s="81"/>
      <c r="D273" s="76"/>
      <c r="E273" s="76"/>
      <c r="F273" s="82" t="s">
        <v>42</v>
      </c>
      <c r="G273" s="78">
        <v>8.1999999999999993</v>
      </c>
      <c r="H273" s="10">
        <v>0</v>
      </c>
      <c r="I273" s="10">
        <f>G273*H273</f>
        <v>0</v>
      </c>
      <c r="J273" s="52"/>
    </row>
    <row r="274" spans="1:10" x14ac:dyDescent="0.25">
      <c r="A274" s="79"/>
      <c r="B274" s="80"/>
      <c r="C274" s="81"/>
      <c r="D274" s="76"/>
      <c r="E274" s="76"/>
      <c r="F274" s="82"/>
      <c r="G274" s="78"/>
      <c r="J274" s="52"/>
    </row>
    <row r="275" spans="1:10" ht="57" x14ac:dyDescent="0.25">
      <c r="A275" s="79">
        <v>2</v>
      </c>
      <c r="B275" s="80" t="s">
        <v>4</v>
      </c>
      <c r="C275" s="81">
        <v>1</v>
      </c>
      <c r="D275" s="76" t="s">
        <v>4</v>
      </c>
      <c r="E275" s="76">
        <v>7</v>
      </c>
      <c r="F275" s="82" t="s">
        <v>106</v>
      </c>
      <c r="G275" s="78"/>
      <c r="J275" s="52"/>
    </row>
    <row r="276" spans="1:10" x14ac:dyDescent="0.25">
      <c r="A276" s="79"/>
      <c r="B276" s="80"/>
      <c r="C276" s="81"/>
      <c r="D276" s="76"/>
      <c r="E276" s="76"/>
      <c r="F276" s="82" t="s">
        <v>42</v>
      </c>
      <c r="G276" s="78">
        <v>6</v>
      </c>
      <c r="H276" s="10">
        <v>0</v>
      </c>
      <c r="I276" s="10">
        <f>G276*H276</f>
        <v>0</v>
      </c>
      <c r="J276" s="52"/>
    </row>
    <row r="277" spans="1:10" x14ac:dyDescent="0.25">
      <c r="A277" s="79"/>
      <c r="B277" s="80"/>
      <c r="C277" s="81"/>
      <c r="D277" s="76"/>
      <c r="E277" s="76"/>
      <c r="F277" s="82"/>
      <c r="G277" s="78"/>
      <c r="J277" s="52"/>
    </row>
    <row r="278" spans="1:10" ht="99.75" x14ac:dyDescent="0.25">
      <c r="A278" s="79">
        <v>1</v>
      </c>
      <c r="B278" s="73" t="s">
        <v>4</v>
      </c>
      <c r="C278" s="81">
        <v>1</v>
      </c>
      <c r="D278" s="76" t="s">
        <v>4</v>
      </c>
      <c r="E278" s="76">
        <v>8</v>
      </c>
      <c r="F278" s="82" t="s">
        <v>107</v>
      </c>
      <c r="G278" s="83"/>
    </row>
    <row r="279" spans="1:10" x14ac:dyDescent="0.25">
      <c r="A279" s="72"/>
      <c r="B279" s="73"/>
      <c r="C279" s="81"/>
      <c r="D279" s="76"/>
      <c r="E279" s="76"/>
      <c r="F279" s="82" t="s">
        <v>63</v>
      </c>
      <c r="G279" s="78">
        <v>0.1</v>
      </c>
      <c r="H279" s="10">
        <f>SUM(I257:I278)</f>
        <v>0</v>
      </c>
      <c r="I279" s="10">
        <f>G279*H279</f>
        <v>0</v>
      </c>
    </row>
    <row r="280" spans="1:10" ht="15.75" thickBot="1" x14ac:dyDescent="0.3">
      <c r="A280" s="97"/>
      <c r="B280" s="97"/>
      <c r="C280" s="97"/>
      <c r="D280" s="97"/>
      <c r="E280" s="98"/>
      <c r="F280" s="86"/>
      <c r="G280" s="87"/>
      <c r="H280" s="63"/>
      <c r="I280" s="63"/>
      <c r="J280" s="52"/>
    </row>
    <row r="281" spans="1:10" ht="15.75" thickTop="1" x14ac:dyDescent="0.25">
      <c r="A281" s="97"/>
      <c r="B281" s="97"/>
      <c r="C281" s="97"/>
      <c r="D281" s="97"/>
      <c r="E281" s="98"/>
      <c r="F281" s="77" t="s">
        <v>8</v>
      </c>
      <c r="G281" s="88"/>
      <c r="H281" s="59"/>
      <c r="I281" s="59">
        <f>SUM(I257:I280)</f>
        <v>0</v>
      </c>
      <c r="J281" s="52"/>
    </row>
    <row r="282" spans="1:10" x14ac:dyDescent="0.25">
      <c r="A282" s="97"/>
      <c r="B282" s="97"/>
      <c r="C282" s="97"/>
      <c r="D282" s="97"/>
      <c r="E282" s="98"/>
      <c r="F282" s="99"/>
      <c r="G282" s="83"/>
      <c r="H282" s="96"/>
      <c r="I282" s="96"/>
      <c r="J282" s="52"/>
    </row>
    <row r="283" spans="1:10" x14ac:dyDescent="0.25">
      <c r="A283" s="89">
        <v>2</v>
      </c>
      <c r="B283" s="74" t="s">
        <v>4</v>
      </c>
      <c r="C283" s="74">
        <v>2</v>
      </c>
      <c r="D283" s="75"/>
      <c r="E283" s="76"/>
      <c r="F283" s="77" t="s">
        <v>108</v>
      </c>
      <c r="G283" s="88"/>
      <c r="H283" s="59"/>
      <c r="I283" s="59"/>
      <c r="J283" s="52"/>
    </row>
    <row r="284" spans="1:10" x14ac:dyDescent="0.25">
      <c r="A284" s="97"/>
      <c r="B284" s="97"/>
      <c r="C284" s="97"/>
      <c r="D284" s="97"/>
      <c r="E284" s="98"/>
      <c r="F284" s="99"/>
      <c r="G284" s="83"/>
      <c r="H284" s="96"/>
      <c r="I284" s="96"/>
      <c r="J284" s="52"/>
    </row>
    <row r="285" spans="1:10" ht="42.75" x14ac:dyDescent="0.25">
      <c r="A285" s="79">
        <v>2</v>
      </c>
      <c r="B285" s="80" t="s">
        <v>4</v>
      </c>
      <c r="C285" s="81">
        <v>2</v>
      </c>
      <c r="D285" s="76" t="s">
        <v>4</v>
      </c>
      <c r="E285" s="76" t="s">
        <v>28</v>
      </c>
      <c r="F285" s="82" t="s">
        <v>109</v>
      </c>
      <c r="G285" s="78"/>
      <c r="J285" s="52"/>
    </row>
    <row r="286" spans="1:10" x14ac:dyDescent="0.25">
      <c r="A286" s="72"/>
      <c r="B286" s="73"/>
      <c r="C286" s="81"/>
      <c r="D286" s="76"/>
      <c r="E286" s="76"/>
      <c r="F286" s="94" t="s">
        <v>42</v>
      </c>
      <c r="G286" s="78">
        <v>21.26</v>
      </c>
      <c r="H286" s="10">
        <v>0</v>
      </c>
      <c r="I286" s="10">
        <f>G286*H286</f>
        <v>0</v>
      </c>
      <c r="J286" s="52"/>
    </row>
    <row r="287" spans="1:10" x14ac:dyDescent="0.25">
      <c r="A287" s="72"/>
      <c r="B287" s="73"/>
      <c r="C287" s="81"/>
      <c r="D287" s="76"/>
      <c r="E287" s="76"/>
      <c r="F287" s="94"/>
      <c r="G287" s="78"/>
      <c r="J287" s="52"/>
    </row>
    <row r="288" spans="1:10" ht="85.5" x14ac:dyDescent="0.25">
      <c r="A288" s="79">
        <v>2</v>
      </c>
      <c r="B288" s="80" t="s">
        <v>4</v>
      </c>
      <c r="C288" s="81">
        <v>2</v>
      </c>
      <c r="D288" s="76" t="s">
        <v>4</v>
      </c>
      <c r="E288" s="76">
        <v>2</v>
      </c>
      <c r="F288" s="82" t="s">
        <v>110</v>
      </c>
      <c r="G288" s="78"/>
      <c r="J288" s="52"/>
    </row>
    <row r="289" spans="1:10" x14ac:dyDescent="0.25">
      <c r="A289" s="72"/>
      <c r="B289" s="73"/>
      <c r="C289" s="81"/>
      <c r="D289" s="76"/>
      <c r="E289" s="76"/>
      <c r="F289" s="94" t="s">
        <v>42</v>
      </c>
      <c r="G289" s="78">
        <v>21.26</v>
      </c>
      <c r="H289" s="10">
        <v>0</v>
      </c>
      <c r="I289" s="10">
        <f>G289*H289</f>
        <v>0</v>
      </c>
      <c r="J289" s="52"/>
    </row>
    <row r="290" spans="1:10" x14ac:dyDescent="0.25">
      <c r="A290" s="72"/>
      <c r="B290" s="73"/>
      <c r="C290" s="81"/>
      <c r="D290" s="76"/>
      <c r="E290" s="76"/>
      <c r="F290" s="94"/>
      <c r="G290" s="78"/>
      <c r="J290" s="52"/>
    </row>
    <row r="291" spans="1:10" ht="99.75" x14ac:dyDescent="0.25">
      <c r="A291" s="79">
        <v>1</v>
      </c>
      <c r="B291" s="73" t="s">
        <v>4</v>
      </c>
      <c r="C291" s="81">
        <v>2</v>
      </c>
      <c r="D291" s="76" t="s">
        <v>4</v>
      </c>
      <c r="E291" s="76">
        <v>3</v>
      </c>
      <c r="F291" s="82" t="s">
        <v>111</v>
      </c>
      <c r="G291" s="83"/>
    </row>
    <row r="292" spans="1:10" x14ac:dyDescent="0.25">
      <c r="A292" s="72"/>
      <c r="B292" s="73"/>
      <c r="C292" s="81"/>
      <c r="D292" s="76"/>
      <c r="E292" s="76"/>
      <c r="F292" s="82" t="s">
        <v>63</v>
      </c>
      <c r="G292" s="78">
        <v>0.1</v>
      </c>
      <c r="H292" s="10">
        <f>SUM(I285:I291)</f>
        <v>0</v>
      </c>
      <c r="I292" s="10">
        <f>G292*H292</f>
        <v>0</v>
      </c>
    </row>
    <row r="293" spans="1:10" ht="15.75" thickBot="1" x14ac:dyDescent="0.3">
      <c r="A293" s="72"/>
      <c r="B293" s="73"/>
      <c r="C293" s="81"/>
      <c r="D293" s="76"/>
      <c r="E293" s="76"/>
      <c r="F293" s="86"/>
      <c r="G293" s="87"/>
      <c r="H293" s="63"/>
      <c r="I293" s="63"/>
      <c r="J293" s="52"/>
    </row>
    <row r="294" spans="1:10" ht="15.75" thickTop="1" x14ac:dyDescent="0.25">
      <c r="A294" s="72"/>
      <c r="B294" s="73"/>
      <c r="C294" s="81"/>
      <c r="D294" s="76"/>
      <c r="E294" s="76"/>
      <c r="F294" s="77" t="s">
        <v>8</v>
      </c>
      <c r="G294" s="88"/>
      <c r="H294" s="59"/>
      <c r="I294" s="59">
        <f>SUM(I285:I293)</f>
        <v>0</v>
      </c>
      <c r="J294" s="52"/>
    </row>
    <row r="295" spans="1:10" x14ac:dyDescent="0.25">
      <c r="A295" s="97"/>
      <c r="B295" s="97"/>
      <c r="C295" s="97"/>
      <c r="D295" s="97"/>
      <c r="E295" s="98"/>
      <c r="F295" s="99"/>
      <c r="G295" s="83"/>
      <c r="H295" s="96"/>
      <c r="I295" s="96"/>
      <c r="J295" s="52"/>
    </row>
    <row r="296" spans="1:10" x14ac:dyDescent="0.25">
      <c r="A296" s="110">
        <f>A283</f>
        <v>2</v>
      </c>
      <c r="B296" s="111" t="s">
        <v>4</v>
      </c>
      <c r="C296" s="111">
        <f>C283+1</f>
        <v>3</v>
      </c>
      <c r="D296" s="112"/>
      <c r="E296" s="113"/>
      <c r="F296" s="589" t="s">
        <v>25</v>
      </c>
      <c r="G296" s="589"/>
      <c r="H296" s="589"/>
      <c r="I296" s="59"/>
      <c r="J296" s="95"/>
    </row>
    <row r="297" spans="1:10" x14ac:dyDescent="0.25">
      <c r="A297" s="114"/>
      <c r="B297" s="115"/>
      <c r="C297" s="115"/>
      <c r="D297" s="116"/>
      <c r="E297" s="93"/>
      <c r="F297" s="117"/>
      <c r="G297" s="88"/>
      <c r="H297" s="59"/>
      <c r="I297" s="59"/>
      <c r="J297" s="95"/>
    </row>
    <row r="298" spans="1:10" ht="242.25" x14ac:dyDescent="0.25">
      <c r="A298" s="118">
        <v>2</v>
      </c>
      <c r="B298" s="119" t="s">
        <v>4</v>
      </c>
      <c r="C298" s="92">
        <v>3</v>
      </c>
      <c r="D298" s="93" t="s">
        <v>4</v>
      </c>
      <c r="E298" s="93">
        <v>1</v>
      </c>
      <c r="F298" s="84" t="s">
        <v>112</v>
      </c>
      <c r="G298" s="85"/>
      <c r="J298" s="95"/>
    </row>
    <row r="299" spans="1:10" x14ac:dyDescent="0.25">
      <c r="A299" s="90"/>
      <c r="B299" s="91"/>
      <c r="C299" s="92"/>
      <c r="D299" s="93"/>
      <c r="E299" s="93"/>
      <c r="F299" s="120" t="s">
        <v>42</v>
      </c>
      <c r="G299" s="85">
        <v>52.8</v>
      </c>
      <c r="H299" s="10">
        <v>0</v>
      </c>
      <c r="I299" s="10">
        <f>G299*H299</f>
        <v>0</v>
      </c>
      <c r="J299" s="95"/>
    </row>
    <row r="300" spans="1:10" x14ac:dyDescent="0.25">
      <c r="A300" s="90"/>
      <c r="B300" s="91"/>
      <c r="C300" s="92"/>
      <c r="D300" s="93"/>
      <c r="E300" s="93"/>
      <c r="F300" s="120"/>
      <c r="G300" s="85"/>
      <c r="J300" s="95"/>
    </row>
    <row r="301" spans="1:10" ht="228" x14ac:dyDescent="0.25">
      <c r="A301" s="118">
        <v>2</v>
      </c>
      <c r="B301" s="119" t="s">
        <v>4</v>
      </c>
      <c r="C301" s="92">
        <v>3</v>
      </c>
      <c r="D301" s="93" t="s">
        <v>4</v>
      </c>
      <c r="E301" s="93">
        <v>2</v>
      </c>
      <c r="F301" s="84" t="s">
        <v>113</v>
      </c>
      <c r="G301" s="85"/>
      <c r="J301" s="95"/>
    </row>
    <row r="302" spans="1:10" x14ac:dyDescent="0.25">
      <c r="A302" s="90"/>
      <c r="B302" s="91"/>
      <c r="C302" s="92"/>
      <c r="D302" s="93"/>
      <c r="E302" s="93"/>
      <c r="F302" s="120" t="s">
        <v>42</v>
      </c>
      <c r="G302" s="85">
        <v>12</v>
      </c>
      <c r="H302" s="10">
        <v>0</v>
      </c>
      <c r="I302" s="10">
        <f>G302*H302</f>
        <v>0</v>
      </c>
      <c r="J302" s="95"/>
    </row>
    <row r="303" spans="1:10" x14ac:dyDescent="0.25">
      <c r="A303" s="90"/>
      <c r="B303" s="91"/>
      <c r="C303" s="92"/>
      <c r="D303" s="93"/>
      <c r="E303" s="93"/>
      <c r="F303" s="120"/>
      <c r="G303" s="85"/>
      <c r="J303" s="95"/>
    </row>
    <row r="304" spans="1:10" ht="71.25" x14ac:dyDescent="0.25">
      <c r="A304" s="118">
        <v>2</v>
      </c>
      <c r="B304" s="119" t="s">
        <v>4</v>
      </c>
      <c r="C304" s="92">
        <v>3</v>
      </c>
      <c r="D304" s="93" t="s">
        <v>4</v>
      </c>
      <c r="E304" s="93">
        <v>3</v>
      </c>
      <c r="F304" s="84" t="s">
        <v>114</v>
      </c>
      <c r="G304" s="85"/>
      <c r="J304" s="95"/>
    </row>
    <row r="305" spans="1:10" x14ac:dyDescent="0.25">
      <c r="A305" s="90"/>
      <c r="B305" s="91"/>
      <c r="C305" s="92"/>
      <c r="D305" s="93"/>
      <c r="E305" s="93"/>
      <c r="F305" s="120" t="s">
        <v>42</v>
      </c>
      <c r="G305" s="85">
        <v>10</v>
      </c>
      <c r="H305" s="10">
        <v>0</v>
      </c>
      <c r="I305" s="10">
        <f>G305*H305</f>
        <v>0</v>
      </c>
      <c r="J305" s="95"/>
    </row>
    <row r="306" spans="1:10" x14ac:dyDescent="0.25">
      <c r="A306" s="90"/>
      <c r="B306" s="91"/>
      <c r="C306" s="92"/>
      <c r="D306" s="93"/>
      <c r="E306" s="93"/>
      <c r="F306" s="120"/>
      <c r="G306" s="85"/>
      <c r="J306" s="95"/>
    </row>
    <row r="307" spans="1:10" ht="71.25" x14ac:dyDescent="0.25">
      <c r="A307" s="118">
        <v>2</v>
      </c>
      <c r="B307" s="119" t="s">
        <v>4</v>
      </c>
      <c r="C307" s="92">
        <v>3</v>
      </c>
      <c r="D307" s="93" t="s">
        <v>4</v>
      </c>
      <c r="E307" s="93">
        <v>4</v>
      </c>
      <c r="F307" s="84" t="s">
        <v>115</v>
      </c>
      <c r="G307" s="85"/>
      <c r="J307" s="95"/>
    </row>
    <row r="308" spans="1:10" x14ac:dyDescent="0.25">
      <c r="A308" s="90"/>
      <c r="B308" s="91"/>
      <c r="C308" s="92"/>
      <c r="D308" s="93"/>
      <c r="E308" s="93"/>
      <c r="F308" s="120" t="s">
        <v>42</v>
      </c>
      <c r="G308" s="85">
        <v>115.68</v>
      </c>
      <c r="H308" s="10">
        <v>0</v>
      </c>
      <c r="I308" s="10">
        <f>G308*H308</f>
        <v>0</v>
      </c>
      <c r="J308" s="95"/>
    </row>
    <row r="309" spans="1:10" x14ac:dyDescent="0.25">
      <c r="A309" s="90"/>
      <c r="B309" s="91"/>
      <c r="C309" s="92"/>
      <c r="D309" s="93"/>
      <c r="E309" s="93"/>
      <c r="F309" s="120"/>
      <c r="G309" s="85"/>
      <c r="J309" s="95"/>
    </row>
    <row r="310" spans="1:10" ht="71.25" x14ac:dyDescent="0.25">
      <c r="A310" s="118">
        <v>2</v>
      </c>
      <c r="B310" s="119" t="s">
        <v>4</v>
      </c>
      <c r="C310" s="92">
        <v>3</v>
      </c>
      <c r="D310" s="93" t="s">
        <v>4</v>
      </c>
      <c r="E310" s="93">
        <v>5</v>
      </c>
      <c r="F310" s="84" t="s">
        <v>116</v>
      </c>
      <c r="G310" s="85"/>
      <c r="J310" s="95"/>
    </row>
    <row r="311" spans="1:10" x14ac:dyDescent="0.25">
      <c r="A311" s="90"/>
      <c r="B311" s="91"/>
      <c r="C311" s="92"/>
      <c r="D311" s="93"/>
      <c r="E311" s="93"/>
      <c r="F311" s="120" t="s">
        <v>42</v>
      </c>
      <c r="G311" s="85">
        <v>8.5</v>
      </c>
      <c r="H311" s="10">
        <v>0</v>
      </c>
      <c r="I311" s="10">
        <f>G311*H311</f>
        <v>0</v>
      </c>
      <c r="J311" s="95"/>
    </row>
    <row r="312" spans="1:10" x14ac:dyDescent="0.25">
      <c r="A312" s="90"/>
      <c r="B312" s="91"/>
      <c r="C312" s="92"/>
      <c r="D312" s="93"/>
      <c r="E312" s="93"/>
      <c r="F312" s="120"/>
      <c r="G312" s="85"/>
      <c r="J312" s="95"/>
    </row>
    <row r="313" spans="1:10" ht="71.25" x14ac:dyDescent="0.25">
      <c r="A313" s="118">
        <v>2</v>
      </c>
      <c r="B313" s="119" t="s">
        <v>4</v>
      </c>
      <c r="C313" s="92">
        <v>3</v>
      </c>
      <c r="D313" s="93" t="s">
        <v>4</v>
      </c>
      <c r="E313" s="93">
        <v>6</v>
      </c>
      <c r="F313" s="84" t="s">
        <v>117</v>
      </c>
      <c r="G313" s="85"/>
      <c r="J313" s="95"/>
    </row>
    <row r="314" spans="1:10" x14ac:dyDescent="0.25">
      <c r="A314" s="90"/>
      <c r="B314" s="91"/>
      <c r="C314" s="92"/>
      <c r="D314" s="93"/>
      <c r="E314" s="93"/>
      <c r="F314" s="120" t="s">
        <v>42</v>
      </c>
      <c r="G314" s="85">
        <v>12</v>
      </c>
      <c r="H314" s="10">
        <v>0</v>
      </c>
      <c r="I314" s="10">
        <f>G314*H314</f>
        <v>0</v>
      </c>
      <c r="J314" s="95"/>
    </row>
    <row r="315" spans="1:10" x14ac:dyDescent="0.25">
      <c r="A315" s="90"/>
      <c r="B315" s="91"/>
      <c r="C315" s="92"/>
      <c r="D315" s="93"/>
      <c r="E315" s="93"/>
      <c r="F315" s="120"/>
      <c r="G315" s="85"/>
      <c r="J315" s="95"/>
    </row>
    <row r="316" spans="1:10" ht="114" x14ac:dyDescent="0.25">
      <c r="A316" s="81">
        <v>2</v>
      </c>
      <c r="B316" s="76" t="s">
        <v>4</v>
      </c>
      <c r="C316" s="76">
        <v>3</v>
      </c>
      <c r="D316" s="76"/>
      <c r="E316" s="76">
        <v>7</v>
      </c>
      <c r="F316" s="82" t="s">
        <v>118</v>
      </c>
      <c r="G316" s="85"/>
      <c r="J316" s="11"/>
    </row>
    <row r="317" spans="1:10" x14ac:dyDescent="0.25">
      <c r="A317" s="81"/>
      <c r="B317" s="76"/>
      <c r="C317" s="76"/>
      <c r="D317" s="76"/>
      <c r="E317" s="76"/>
      <c r="F317" s="82" t="s">
        <v>48</v>
      </c>
      <c r="G317" s="85">
        <v>0.1</v>
      </c>
      <c r="H317" s="10">
        <f>SUM(I298:I316)</f>
        <v>0</v>
      </c>
      <c r="I317" s="10">
        <f>G317*H317</f>
        <v>0</v>
      </c>
      <c r="J317" s="11"/>
    </row>
    <row r="318" spans="1:10" ht="15.75" thickBot="1" x14ac:dyDescent="0.3">
      <c r="A318" s="90"/>
      <c r="B318" s="91"/>
      <c r="C318" s="92"/>
      <c r="D318" s="93"/>
      <c r="E318" s="93"/>
      <c r="F318" s="121"/>
      <c r="G318" s="87"/>
      <c r="H318" s="63"/>
      <c r="I318" s="63"/>
      <c r="J318" s="95"/>
    </row>
    <row r="319" spans="1:10" ht="15.75" thickTop="1" x14ac:dyDescent="0.25">
      <c r="A319" s="90"/>
      <c r="B319" s="91"/>
      <c r="C319" s="92"/>
      <c r="D319" s="93"/>
      <c r="E319" s="93"/>
      <c r="F319" s="122" t="s">
        <v>8</v>
      </c>
      <c r="G319" s="88"/>
      <c r="H319" s="59"/>
      <c r="I319" s="59">
        <f>SUM(I298:I318)</f>
        <v>0</v>
      </c>
      <c r="J319" s="95"/>
    </row>
    <row r="320" spans="1:10" x14ac:dyDescent="0.25">
      <c r="A320" s="101"/>
      <c r="B320" s="101"/>
      <c r="C320" s="101"/>
      <c r="D320" s="101"/>
      <c r="E320" s="102"/>
      <c r="F320" s="123"/>
      <c r="G320" s="96"/>
      <c r="H320" s="96"/>
      <c r="I320" s="96"/>
      <c r="J320" s="52"/>
    </row>
    <row r="321" spans="1:10" x14ac:dyDescent="0.25">
      <c r="A321" s="110">
        <f>A296</f>
        <v>2</v>
      </c>
      <c r="B321" s="111" t="s">
        <v>4</v>
      </c>
      <c r="C321" s="111">
        <f>C296+1</f>
        <v>4</v>
      </c>
      <c r="D321" s="112"/>
      <c r="E321" s="113"/>
      <c r="F321" s="589" t="s">
        <v>26</v>
      </c>
      <c r="G321" s="589"/>
      <c r="H321" s="589"/>
      <c r="I321" s="59"/>
      <c r="J321" s="95"/>
    </row>
    <row r="322" spans="1:10" x14ac:dyDescent="0.25">
      <c r="A322" s="114"/>
      <c r="B322" s="115"/>
      <c r="C322" s="115"/>
      <c r="D322" s="116"/>
      <c r="E322" s="93"/>
      <c r="F322" s="117"/>
      <c r="G322" s="88"/>
      <c r="H322" s="59"/>
      <c r="I322" s="59"/>
      <c r="J322" s="95"/>
    </row>
    <row r="323" spans="1:10" ht="71.25" x14ac:dyDescent="0.25">
      <c r="A323" s="118">
        <v>2</v>
      </c>
      <c r="B323" s="119" t="s">
        <v>4</v>
      </c>
      <c r="C323" s="92">
        <v>4</v>
      </c>
      <c r="D323" s="93" t="s">
        <v>4</v>
      </c>
      <c r="E323" s="93">
        <v>1</v>
      </c>
      <c r="F323" s="84" t="s">
        <v>119</v>
      </c>
      <c r="G323" s="85"/>
      <c r="J323" s="95"/>
    </row>
    <row r="324" spans="1:10" x14ac:dyDescent="0.25">
      <c r="A324" s="90"/>
      <c r="B324" s="91"/>
      <c r="C324" s="92"/>
      <c r="D324" s="93"/>
      <c r="E324" s="93"/>
      <c r="F324" s="120" t="s">
        <v>34</v>
      </c>
      <c r="G324" s="85">
        <v>1</v>
      </c>
      <c r="H324" s="10">
        <v>0</v>
      </c>
      <c r="I324" s="10">
        <f>G324*H324</f>
        <v>0</v>
      </c>
      <c r="J324" s="95"/>
    </row>
    <row r="325" spans="1:10" x14ac:dyDescent="0.25">
      <c r="A325" s="90"/>
      <c r="B325" s="91"/>
      <c r="C325" s="92"/>
      <c r="D325" s="93"/>
      <c r="E325" s="93"/>
      <c r="F325" s="120"/>
      <c r="G325" s="85"/>
      <c r="J325" s="95"/>
    </row>
    <row r="326" spans="1:10" ht="114" x14ac:dyDescent="0.25">
      <c r="A326" s="81">
        <v>2</v>
      </c>
      <c r="B326" s="76" t="s">
        <v>4</v>
      </c>
      <c r="C326" s="76">
        <v>4</v>
      </c>
      <c r="D326" s="76"/>
      <c r="E326" s="76">
        <v>2</v>
      </c>
      <c r="F326" s="82" t="s">
        <v>120</v>
      </c>
      <c r="G326" s="85"/>
      <c r="J326" s="11"/>
    </row>
    <row r="327" spans="1:10" x14ac:dyDescent="0.25">
      <c r="A327" s="81"/>
      <c r="B327" s="76"/>
      <c r="C327" s="76"/>
      <c r="D327" s="76"/>
      <c r="E327" s="76"/>
      <c r="F327" s="82" t="s">
        <v>48</v>
      </c>
      <c r="G327" s="85">
        <v>0.1</v>
      </c>
      <c r="H327" s="10">
        <f>SUM(I323:I326)</f>
        <v>0</v>
      </c>
      <c r="I327" s="10">
        <f>G327*H327</f>
        <v>0</v>
      </c>
      <c r="J327" s="11"/>
    </row>
    <row r="328" spans="1:10" ht="15.75" thickBot="1" x14ac:dyDescent="0.3">
      <c r="A328" s="90"/>
      <c r="B328" s="91"/>
      <c r="C328" s="92"/>
      <c r="D328" s="93"/>
      <c r="E328" s="93"/>
      <c r="F328" s="121"/>
      <c r="G328" s="87"/>
      <c r="H328" s="63"/>
      <c r="I328" s="63"/>
      <c r="J328" s="95"/>
    </row>
    <row r="329" spans="1:10" ht="15.75" thickTop="1" x14ac:dyDescent="0.25">
      <c r="A329" s="90"/>
      <c r="B329" s="91"/>
      <c r="C329" s="92"/>
      <c r="D329" s="93"/>
      <c r="E329" s="93"/>
      <c r="F329" s="122" t="s">
        <v>8</v>
      </c>
      <c r="G329" s="88"/>
      <c r="H329" s="59"/>
      <c r="I329" s="59">
        <f>SUM(I323:I328)</f>
        <v>0</v>
      </c>
      <c r="J329" s="95"/>
    </row>
    <row r="330" spans="1:10" x14ac:dyDescent="0.25">
      <c r="A330" s="101"/>
      <c r="B330" s="101"/>
      <c r="C330" s="101"/>
      <c r="D330" s="101"/>
      <c r="E330" s="102"/>
      <c r="F330" s="123"/>
      <c r="G330" s="96"/>
      <c r="H330" s="96"/>
      <c r="I330" s="96"/>
      <c r="J330" s="52"/>
    </row>
    <row r="331" spans="1:10" x14ac:dyDescent="0.25">
      <c r="A331" s="101"/>
      <c r="B331" s="101"/>
      <c r="C331" s="101"/>
      <c r="D331" s="101"/>
      <c r="E331" s="102"/>
      <c r="F331" s="123"/>
      <c r="G331" s="96"/>
      <c r="H331" s="96"/>
      <c r="I331" s="96"/>
      <c r="J331" s="52"/>
    </row>
    <row r="332" spans="1:10" x14ac:dyDescent="0.25">
      <c r="A332" s="101"/>
      <c r="B332" s="101"/>
      <c r="C332" s="101"/>
      <c r="D332" s="101"/>
      <c r="E332" s="102"/>
      <c r="F332" s="123"/>
      <c r="G332" s="96"/>
      <c r="H332" s="96"/>
      <c r="I332" s="96"/>
      <c r="J332" s="52"/>
    </row>
    <row r="333" spans="1:10" x14ac:dyDescent="0.25">
      <c r="A333" s="101"/>
      <c r="B333" s="101"/>
      <c r="C333" s="101"/>
      <c r="D333" s="101"/>
      <c r="E333" s="102"/>
      <c r="F333" s="123"/>
      <c r="G333" s="96"/>
      <c r="H333" s="96"/>
      <c r="I333" s="96"/>
      <c r="J333" s="52"/>
    </row>
    <row r="334" spans="1:10" x14ac:dyDescent="0.25">
      <c r="A334" s="101"/>
      <c r="B334" s="101"/>
      <c r="C334" s="101"/>
      <c r="D334" s="101"/>
      <c r="E334" s="102"/>
      <c r="F334" s="123"/>
      <c r="G334" s="96"/>
      <c r="H334" s="96"/>
      <c r="I334" s="96"/>
      <c r="J334" s="52"/>
    </row>
    <row r="335" spans="1:10" x14ac:dyDescent="0.25">
      <c r="A335" s="101"/>
      <c r="B335" s="101"/>
      <c r="C335" s="101"/>
      <c r="D335" s="101"/>
      <c r="E335" s="102"/>
      <c r="F335" s="123"/>
      <c r="G335" s="96"/>
      <c r="H335" s="96"/>
      <c r="I335" s="96"/>
      <c r="J335" s="52"/>
    </row>
    <row r="336" spans="1:10" x14ac:dyDescent="0.25">
      <c r="A336" s="101"/>
      <c r="B336" s="101"/>
      <c r="C336" s="101"/>
      <c r="D336" s="101"/>
      <c r="E336" s="102"/>
      <c r="F336" s="123"/>
      <c r="G336" s="96"/>
      <c r="H336" s="96"/>
      <c r="I336" s="96"/>
      <c r="J336" s="52"/>
    </row>
    <row r="337" spans="1:10" x14ac:dyDescent="0.25">
      <c r="A337" s="101"/>
      <c r="B337" s="101"/>
      <c r="C337" s="101"/>
      <c r="D337" s="101"/>
      <c r="E337" s="102"/>
      <c r="F337" s="123"/>
      <c r="G337" s="96"/>
      <c r="H337" s="96"/>
      <c r="I337" s="96"/>
      <c r="J337" s="52"/>
    </row>
    <row r="338" spans="1:10" x14ac:dyDescent="0.25">
      <c r="A338" s="101"/>
      <c r="B338" s="101"/>
      <c r="C338" s="101"/>
      <c r="D338" s="101"/>
      <c r="E338" s="102"/>
      <c r="F338" s="123"/>
      <c r="G338" s="96"/>
      <c r="H338" s="96"/>
      <c r="I338" s="96"/>
      <c r="J338" s="52"/>
    </row>
    <row r="339" spans="1:10" x14ac:dyDescent="0.25">
      <c r="A339" s="101"/>
      <c r="B339" s="101"/>
      <c r="C339" s="101"/>
      <c r="D339" s="101"/>
      <c r="E339" s="102"/>
      <c r="F339" s="123"/>
      <c r="G339" s="96"/>
      <c r="H339" s="96"/>
      <c r="I339" s="96"/>
      <c r="J339" s="52"/>
    </row>
    <row r="340" spans="1:10" x14ac:dyDescent="0.25">
      <c r="A340" s="101"/>
      <c r="B340" s="101"/>
      <c r="C340" s="101"/>
      <c r="D340" s="101"/>
      <c r="E340" s="102"/>
      <c r="F340" s="123"/>
      <c r="G340" s="96"/>
      <c r="H340" s="96"/>
      <c r="I340" s="96"/>
      <c r="J340" s="52"/>
    </row>
    <row r="341" spans="1:10" x14ac:dyDescent="0.25">
      <c r="A341" s="101"/>
      <c r="B341" s="101"/>
      <c r="C341" s="101"/>
      <c r="D341" s="101"/>
      <c r="E341" s="102"/>
      <c r="F341" s="123"/>
      <c r="G341" s="96"/>
      <c r="H341" s="96"/>
      <c r="I341" s="96"/>
      <c r="J341" s="52"/>
    </row>
    <row r="342" spans="1:10" x14ac:dyDescent="0.25">
      <c r="A342" s="101"/>
      <c r="B342" s="101"/>
      <c r="C342" s="101"/>
      <c r="D342" s="101"/>
      <c r="E342" s="102"/>
      <c r="F342" s="123"/>
      <c r="G342" s="96"/>
      <c r="H342" s="96"/>
      <c r="I342" s="96"/>
      <c r="J342" s="52"/>
    </row>
    <row r="343" spans="1:10" x14ac:dyDescent="0.25">
      <c r="A343" s="101"/>
      <c r="B343" s="101"/>
      <c r="C343" s="101"/>
      <c r="D343" s="101"/>
      <c r="E343" s="102"/>
      <c r="F343" s="123"/>
      <c r="G343" s="96"/>
      <c r="H343" s="96"/>
      <c r="I343" s="96"/>
      <c r="J343" s="52"/>
    </row>
    <row r="344" spans="1:10" x14ac:dyDescent="0.25">
      <c r="A344" s="101"/>
      <c r="B344" s="101"/>
      <c r="C344" s="101"/>
      <c r="D344" s="101"/>
      <c r="E344" s="102"/>
      <c r="F344" s="123"/>
      <c r="G344" s="96"/>
      <c r="H344" s="96"/>
      <c r="I344" s="96"/>
      <c r="J344" s="52"/>
    </row>
    <row r="345" spans="1:10" x14ac:dyDescent="0.25">
      <c r="A345" s="101"/>
      <c r="B345" s="101"/>
      <c r="C345" s="101"/>
      <c r="D345" s="101"/>
      <c r="E345" s="102"/>
      <c r="F345" s="123"/>
      <c r="G345" s="96"/>
      <c r="H345" s="96"/>
      <c r="I345" s="96"/>
      <c r="J345" s="52"/>
    </row>
    <row r="346" spans="1:10" x14ac:dyDescent="0.25">
      <c r="A346" s="101"/>
      <c r="B346" s="101"/>
      <c r="C346" s="101"/>
      <c r="D346" s="101"/>
      <c r="E346" s="102"/>
      <c r="F346" s="123"/>
      <c r="G346" s="96"/>
      <c r="H346" s="96"/>
      <c r="I346" s="96"/>
      <c r="J346" s="52"/>
    </row>
    <row r="347" spans="1:10" x14ac:dyDescent="0.25">
      <c r="A347" s="101"/>
      <c r="B347" s="101"/>
      <c r="C347" s="101"/>
      <c r="D347" s="101"/>
      <c r="E347" s="102"/>
      <c r="F347" s="123"/>
      <c r="G347" s="96"/>
      <c r="H347" s="96"/>
      <c r="I347" s="96"/>
      <c r="J347" s="52"/>
    </row>
    <row r="348" spans="1:10" x14ac:dyDescent="0.25">
      <c r="A348" s="101"/>
      <c r="B348" s="101"/>
      <c r="C348" s="101"/>
      <c r="D348" s="101"/>
      <c r="E348" s="102"/>
      <c r="F348" s="123"/>
      <c r="G348" s="96"/>
      <c r="H348" s="96"/>
      <c r="I348" s="96"/>
      <c r="J348" s="52"/>
    </row>
    <row r="349" spans="1:10" x14ac:dyDescent="0.25">
      <c r="A349" s="101"/>
      <c r="B349" s="101"/>
      <c r="C349" s="101"/>
      <c r="D349" s="101"/>
      <c r="E349" s="102"/>
      <c r="F349" s="123"/>
      <c r="G349" s="96"/>
      <c r="H349" s="96"/>
      <c r="I349" s="96"/>
      <c r="J349" s="52"/>
    </row>
    <row r="350" spans="1:10" x14ac:dyDescent="0.25">
      <c r="A350" s="101"/>
      <c r="B350" s="101"/>
      <c r="C350" s="101"/>
      <c r="D350" s="101"/>
      <c r="E350" s="102"/>
      <c r="F350" s="123"/>
      <c r="G350" s="96"/>
      <c r="H350" s="96"/>
      <c r="I350" s="96"/>
      <c r="J350" s="52"/>
    </row>
    <row r="351" spans="1:10" x14ac:dyDescent="0.25">
      <c r="A351" s="101"/>
      <c r="B351" s="101"/>
      <c r="C351" s="101"/>
      <c r="D351" s="101"/>
      <c r="E351" s="102"/>
      <c r="F351" s="123"/>
      <c r="G351" s="96"/>
      <c r="H351" s="96"/>
      <c r="I351" s="96"/>
      <c r="J351" s="52"/>
    </row>
    <row r="352" spans="1:10" x14ac:dyDescent="0.25">
      <c r="A352" s="101"/>
      <c r="B352" s="101"/>
      <c r="C352" s="101"/>
      <c r="D352" s="101"/>
      <c r="E352" s="102"/>
      <c r="F352" s="123"/>
      <c r="G352" s="96"/>
      <c r="H352" s="96"/>
      <c r="I352" s="96"/>
      <c r="J352" s="52"/>
    </row>
    <row r="353" spans="1:10" x14ac:dyDescent="0.25">
      <c r="A353" s="101"/>
      <c r="B353" s="101"/>
      <c r="C353" s="101"/>
      <c r="D353" s="101"/>
      <c r="E353" s="102"/>
      <c r="F353" s="123"/>
      <c r="G353" s="96"/>
      <c r="H353" s="96"/>
      <c r="I353" s="96"/>
      <c r="J353" s="52"/>
    </row>
    <row r="354" spans="1:10" x14ac:dyDescent="0.25">
      <c r="A354" s="101"/>
      <c r="B354" s="101"/>
      <c r="C354" s="101"/>
      <c r="D354" s="101"/>
      <c r="E354" s="102"/>
      <c r="F354" s="123"/>
      <c r="G354" s="96"/>
      <c r="H354" s="96"/>
      <c r="I354" s="96"/>
      <c r="J354" s="52"/>
    </row>
    <row r="355" spans="1:10" x14ac:dyDescent="0.25">
      <c r="A355" s="101"/>
      <c r="B355" s="101"/>
      <c r="C355" s="101"/>
      <c r="D355" s="101"/>
      <c r="E355" s="102"/>
      <c r="F355" s="123"/>
      <c r="G355" s="96"/>
      <c r="H355" s="96"/>
      <c r="I355" s="96"/>
      <c r="J355" s="52"/>
    </row>
    <row r="356" spans="1:10" x14ac:dyDescent="0.25">
      <c r="A356" s="101"/>
      <c r="B356" s="101"/>
      <c r="C356" s="101"/>
      <c r="D356" s="101"/>
      <c r="E356" s="102"/>
      <c r="F356" s="123"/>
      <c r="G356" s="96"/>
      <c r="H356" s="96"/>
      <c r="I356" s="96"/>
      <c r="J356" s="52"/>
    </row>
    <row r="357" spans="1:10" x14ac:dyDescent="0.25">
      <c r="A357" s="101"/>
      <c r="B357" s="101"/>
      <c r="C357" s="101"/>
      <c r="D357" s="101"/>
      <c r="E357" s="102"/>
      <c r="F357" s="123"/>
      <c r="G357" s="96"/>
      <c r="H357" s="96"/>
      <c r="I357" s="96"/>
      <c r="J357" s="52"/>
    </row>
    <row r="358" spans="1:10" x14ac:dyDescent="0.25">
      <c r="A358" s="101"/>
      <c r="B358" s="101"/>
      <c r="C358" s="101"/>
      <c r="D358" s="101"/>
      <c r="E358" s="102"/>
      <c r="F358" s="123"/>
      <c r="G358" s="96"/>
      <c r="H358" s="96"/>
      <c r="I358" s="96"/>
      <c r="J358" s="52"/>
    </row>
    <row r="359" spans="1:10" x14ac:dyDescent="0.25">
      <c r="A359" s="101"/>
      <c r="B359" s="101"/>
      <c r="C359" s="101"/>
      <c r="D359" s="101"/>
      <c r="E359" s="102"/>
      <c r="F359" s="123"/>
      <c r="G359" s="96"/>
      <c r="H359" s="96"/>
      <c r="I359" s="96"/>
      <c r="J359" s="52"/>
    </row>
    <row r="360" spans="1:10" x14ac:dyDescent="0.25">
      <c r="A360" s="101"/>
      <c r="B360" s="101"/>
      <c r="C360" s="101"/>
      <c r="D360" s="101"/>
      <c r="E360" s="102"/>
      <c r="F360" s="123"/>
      <c r="G360" s="96"/>
      <c r="H360" s="96"/>
      <c r="I360" s="96"/>
      <c r="J360" s="52"/>
    </row>
    <row r="361" spans="1:10" x14ac:dyDescent="0.25">
      <c r="A361" s="101"/>
      <c r="B361" s="101"/>
      <c r="C361" s="101"/>
      <c r="D361" s="101"/>
      <c r="E361" s="102"/>
      <c r="F361" s="123"/>
      <c r="G361" s="96"/>
      <c r="H361" s="96"/>
      <c r="I361" s="96"/>
      <c r="J361" s="52"/>
    </row>
    <row r="362" spans="1:10" x14ac:dyDescent="0.25">
      <c r="A362" s="101"/>
      <c r="B362" s="101"/>
      <c r="C362" s="101"/>
      <c r="D362" s="101"/>
      <c r="E362" s="102"/>
      <c r="F362" s="123"/>
      <c r="G362" s="96"/>
      <c r="H362" s="96"/>
      <c r="I362" s="96"/>
      <c r="J362" s="52"/>
    </row>
    <row r="363" spans="1:10" x14ac:dyDescent="0.25">
      <c r="A363" s="101"/>
      <c r="B363" s="101"/>
      <c r="C363" s="101"/>
      <c r="D363" s="101"/>
      <c r="E363" s="102"/>
      <c r="F363" s="123"/>
      <c r="G363" s="96"/>
      <c r="H363" s="96"/>
      <c r="I363" s="96"/>
      <c r="J363" s="52"/>
    </row>
    <row r="364" spans="1:10" x14ac:dyDescent="0.25">
      <c r="A364" s="101"/>
      <c r="B364" s="101"/>
      <c r="C364" s="101"/>
      <c r="D364" s="101"/>
      <c r="E364" s="102"/>
      <c r="F364" s="123"/>
      <c r="G364" s="96"/>
      <c r="H364" s="96"/>
      <c r="I364" s="96"/>
      <c r="J364" s="52"/>
    </row>
    <row r="365" spans="1:10" x14ac:dyDescent="0.25">
      <c r="A365" s="101"/>
      <c r="B365" s="101"/>
      <c r="C365" s="101"/>
      <c r="D365" s="101"/>
      <c r="E365" s="102"/>
      <c r="F365" s="123"/>
      <c r="G365" s="96"/>
      <c r="H365" s="96"/>
      <c r="I365" s="96"/>
      <c r="J365" s="52"/>
    </row>
    <row r="366" spans="1:10" x14ac:dyDescent="0.25">
      <c r="A366" s="101"/>
      <c r="B366" s="101"/>
      <c r="C366" s="101"/>
      <c r="D366" s="101"/>
      <c r="E366" s="102"/>
      <c r="F366" s="123"/>
      <c r="G366" s="96"/>
      <c r="H366" s="96"/>
      <c r="I366" s="96"/>
      <c r="J366" s="52"/>
    </row>
    <row r="367" spans="1:10" x14ac:dyDescent="0.25">
      <c r="A367" s="101"/>
      <c r="B367" s="101"/>
      <c r="C367" s="101"/>
      <c r="D367" s="101"/>
      <c r="E367" s="102"/>
      <c r="F367" s="123"/>
      <c r="G367" s="96"/>
      <c r="H367" s="96"/>
      <c r="I367" s="96"/>
      <c r="J367" s="52"/>
    </row>
    <row r="368" spans="1:10" x14ac:dyDescent="0.25">
      <c r="A368" s="101"/>
      <c r="B368" s="101"/>
      <c r="C368" s="101"/>
      <c r="D368" s="101"/>
      <c r="E368" s="102"/>
      <c r="F368" s="123"/>
      <c r="G368" s="96"/>
      <c r="H368" s="96"/>
      <c r="I368" s="96"/>
      <c r="J368" s="52"/>
    </row>
    <row r="369" spans="1:10" x14ac:dyDescent="0.25">
      <c r="A369" s="101"/>
      <c r="B369" s="101"/>
      <c r="C369" s="101"/>
      <c r="D369" s="101"/>
      <c r="E369" s="102"/>
      <c r="F369" s="123"/>
      <c r="G369" s="96"/>
      <c r="H369" s="96"/>
      <c r="I369" s="96"/>
      <c r="J369" s="52"/>
    </row>
    <row r="370" spans="1:10" x14ac:dyDescent="0.25">
      <c r="A370" s="101"/>
      <c r="B370" s="101"/>
      <c r="C370" s="101"/>
      <c r="D370" s="101"/>
      <c r="E370" s="102"/>
      <c r="F370" s="123"/>
      <c r="G370" s="96"/>
      <c r="H370" s="96"/>
      <c r="I370" s="96"/>
      <c r="J370" s="52"/>
    </row>
    <row r="371" spans="1:10" x14ac:dyDescent="0.25">
      <c r="A371" s="101"/>
      <c r="B371" s="101"/>
      <c r="C371" s="101"/>
      <c r="D371" s="101"/>
      <c r="E371" s="102"/>
      <c r="F371" s="123"/>
      <c r="G371" s="96"/>
      <c r="H371" s="96"/>
      <c r="I371" s="96"/>
      <c r="J371" s="52"/>
    </row>
    <row r="372" spans="1:10" x14ac:dyDescent="0.25">
      <c r="A372" s="101"/>
      <c r="B372" s="101"/>
      <c r="C372" s="101"/>
      <c r="D372" s="101"/>
      <c r="E372" s="102"/>
      <c r="F372" s="123"/>
      <c r="G372" s="96"/>
      <c r="H372" s="96"/>
      <c r="I372" s="96"/>
      <c r="J372" s="52"/>
    </row>
    <row r="373" spans="1:10" x14ac:dyDescent="0.25">
      <c r="A373" s="101"/>
      <c r="B373" s="101"/>
      <c r="C373" s="101"/>
      <c r="D373" s="101"/>
      <c r="E373" s="102"/>
      <c r="F373" s="123"/>
      <c r="G373" s="96"/>
      <c r="H373" s="96"/>
      <c r="I373" s="96"/>
      <c r="J373" s="52"/>
    </row>
    <row r="374" spans="1:10" x14ac:dyDescent="0.25">
      <c r="A374" s="101"/>
      <c r="B374" s="101"/>
      <c r="C374" s="101"/>
      <c r="D374" s="101"/>
      <c r="E374" s="102"/>
      <c r="F374" s="123"/>
      <c r="G374" s="96"/>
      <c r="H374" s="96"/>
      <c r="I374" s="96"/>
      <c r="J374" s="52"/>
    </row>
    <row r="375" spans="1:10" x14ac:dyDescent="0.25">
      <c r="A375" s="101"/>
      <c r="B375" s="101"/>
      <c r="C375" s="101"/>
      <c r="D375" s="101"/>
      <c r="E375" s="102"/>
      <c r="F375" s="123"/>
      <c r="G375" s="96"/>
      <c r="H375" s="96"/>
      <c r="I375" s="96"/>
      <c r="J375" s="52"/>
    </row>
    <row r="376" spans="1:10" x14ac:dyDescent="0.25">
      <c r="A376" s="101"/>
      <c r="B376" s="101"/>
      <c r="C376" s="101"/>
      <c r="D376" s="101"/>
      <c r="E376" s="102"/>
      <c r="F376" s="123"/>
      <c r="G376" s="96"/>
      <c r="H376" s="96"/>
      <c r="I376" s="96"/>
      <c r="J376" s="52"/>
    </row>
    <row r="377" spans="1:10" x14ac:dyDescent="0.25">
      <c r="A377" s="101"/>
      <c r="B377" s="101"/>
      <c r="C377" s="101"/>
      <c r="D377" s="101"/>
      <c r="E377" s="102"/>
      <c r="F377" s="123"/>
      <c r="G377" s="96"/>
      <c r="H377" s="96"/>
      <c r="I377" s="96"/>
      <c r="J377" s="52"/>
    </row>
    <row r="378" spans="1:10" x14ac:dyDescent="0.25">
      <c r="A378" s="101"/>
      <c r="B378" s="101"/>
      <c r="C378" s="101"/>
      <c r="D378" s="101"/>
      <c r="E378" s="102"/>
      <c r="F378" s="123"/>
      <c r="G378" s="96"/>
      <c r="H378" s="96"/>
      <c r="I378" s="96"/>
      <c r="J378" s="52"/>
    </row>
    <row r="379" spans="1:10" x14ac:dyDescent="0.25">
      <c r="A379" s="101"/>
      <c r="B379" s="101"/>
      <c r="C379" s="101"/>
      <c r="D379" s="101"/>
      <c r="E379" s="102"/>
      <c r="F379" s="123"/>
      <c r="G379" s="96"/>
      <c r="H379" s="96"/>
      <c r="I379" s="96"/>
      <c r="J379" s="52"/>
    </row>
    <row r="380" spans="1:10" x14ac:dyDescent="0.25">
      <c r="A380" s="101"/>
      <c r="B380" s="101"/>
      <c r="C380" s="101"/>
      <c r="D380" s="101"/>
      <c r="E380" s="102"/>
      <c r="F380" s="123"/>
      <c r="G380" s="96"/>
      <c r="H380" s="96"/>
      <c r="I380" s="96"/>
      <c r="J380" s="52"/>
    </row>
    <row r="381" spans="1:10" x14ac:dyDescent="0.25">
      <c r="A381" s="101"/>
      <c r="B381" s="101"/>
      <c r="C381" s="101"/>
      <c r="D381" s="101"/>
      <c r="E381" s="102"/>
      <c r="F381" s="123"/>
      <c r="G381" s="96"/>
      <c r="H381" s="96"/>
      <c r="I381" s="96"/>
      <c r="J381" s="52"/>
    </row>
    <row r="382" spans="1:10" x14ac:dyDescent="0.25">
      <c r="A382" s="101"/>
      <c r="B382" s="101"/>
      <c r="C382" s="101"/>
      <c r="D382" s="101"/>
      <c r="E382" s="102"/>
      <c r="F382" s="123"/>
      <c r="G382" s="96"/>
      <c r="H382" s="96"/>
      <c r="I382" s="96"/>
      <c r="J382" s="52"/>
    </row>
    <row r="383" spans="1:10" x14ac:dyDescent="0.25">
      <c r="A383" s="101"/>
      <c r="B383" s="101"/>
      <c r="C383" s="101"/>
      <c r="D383" s="101"/>
      <c r="E383" s="102"/>
      <c r="F383" s="123"/>
      <c r="G383" s="96"/>
      <c r="H383" s="96"/>
      <c r="I383" s="96"/>
      <c r="J383" s="52"/>
    </row>
    <row r="384" spans="1:10" x14ac:dyDescent="0.25">
      <c r="A384" s="101"/>
      <c r="B384" s="101"/>
      <c r="C384" s="101"/>
      <c r="D384" s="101"/>
      <c r="E384" s="102"/>
      <c r="F384" s="123"/>
      <c r="G384" s="96"/>
      <c r="H384" s="96"/>
      <c r="I384" s="96"/>
      <c r="J384" s="52"/>
    </row>
    <row r="385" spans="1:10" x14ac:dyDescent="0.25">
      <c r="A385" s="101"/>
      <c r="B385" s="101"/>
      <c r="C385" s="101"/>
      <c r="D385" s="101"/>
      <c r="E385" s="102"/>
      <c r="F385" s="123"/>
      <c r="G385" s="96"/>
      <c r="H385" s="96"/>
      <c r="I385" s="96"/>
      <c r="J385" s="52"/>
    </row>
    <row r="386" spans="1:10" x14ac:dyDescent="0.25">
      <c r="A386" s="101"/>
      <c r="B386" s="101"/>
      <c r="C386" s="101"/>
      <c r="D386" s="101"/>
      <c r="E386" s="102"/>
      <c r="F386" s="123"/>
      <c r="G386" s="96"/>
      <c r="H386" s="96"/>
      <c r="I386" s="96"/>
      <c r="J386" s="52"/>
    </row>
    <row r="387" spans="1:10" x14ac:dyDescent="0.25">
      <c r="A387" s="101"/>
      <c r="B387" s="101"/>
      <c r="C387" s="101"/>
      <c r="D387" s="101"/>
      <c r="E387" s="102"/>
      <c r="F387" s="123"/>
      <c r="G387" s="96"/>
      <c r="H387" s="96"/>
      <c r="I387" s="96"/>
      <c r="J387" s="52"/>
    </row>
    <row r="388" spans="1:10" x14ac:dyDescent="0.25">
      <c r="A388" s="101"/>
      <c r="B388" s="101"/>
      <c r="C388" s="101"/>
      <c r="D388" s="101"/>
      <c r="E388" s="102"/>
      <c r="F388" s="123"/>
      <c r="G388" s="96"/>
      <c r="H388" s="96"/>
      <c r="I388" s="96"/>
      <c r="J388" s="52"/>
    </row>
    <row r="389" spans="1:10" x14ac:dyDescent="0.25">
      <c r="A389" s="101"/>
      <c r="B389" s="101"/>
      <c r="C389" s="101"/>
      <c r="D389" s="101"/>
      <c r="E389" s="102"/>
      <c r="F389" s="123"/>
      <c r="G389" s="96"/>
      <c r="H389" s="96"/>
      <c r="I389" s="96"/>
      <c r="J389" s="52"/>
    </row>
    <row r="390" spans="1:10" x14ac:dyDescent="0.25">
      <c r="A390" s="101"/>
      <c r="B390" s="101"/>
      <c r="C390" s="101"/>
      <c r="D390" s="101"/>
      <c r="E390" s="102"/>
      <c r="F390" s="123"/>
      <c r="G390" s="96"/>
      <c r="H390" s="96"/>
      <c r="I390" s="96"/>
      <c r="J390" s="52"/>
    </row>
    <row r="391" spans="1:10" x14ac:dyDescent="0.25">
      <c r="A391" s="101"/>
      <c r="B391" s="101"/>
      <c r="C391" s="101"/>
      <c r="D391" s="101"/>
      <c r="E391" s="102"/>
      <c r="F391" s="123"/>
      <c r="G391" s="96"/>
      <c r="H391" s="96"/>
      <c r="I391" s="96"/>
      <c r="J391" s="52"/>
    </row>
    <row r="392" spans="1:10" x14ac:dyDescent="0.25">
      <c r="A392" s="101"/>
      <c r="B392" s="101"/>
      <c r="C392" s="101"/>
      <c r="D392" s="101"/>
      <c r="E392" s="102"/>
      <c r="F392" s="123"/>
      <c r="G392" s="96"/>
      <c r="H392" s="96"/>
      <c r="I392" s="96"/>
      <c r="J392" s="52"/>
    </row>
    <row r="393" spans="1:10" x14ac:dyDescent="0.25">
      <c r="A393" s="101"/>
      <c r="B393" s="101"/>
      <c r="C393" s="101"/>
      <c r="D393" s="101"/>
      <c r="E393" s="102"/>
      <c r="F393" s="123"/>
      <c r="G393" s="96"/>
      <c r="H393" s="96"/>
      <c r="I393" s="96"/>
      <c r="J393" s="52"/>
    </row>
    <row r="394" spans="1:10" x14ac:dyDescent="0.25">
      <c r="A394" s="101"/>
      <c r="B394" s="101"/>
      <c r="C394" s="101"/>
      <c r="D394" s="101"/>
      <c r="E394" s="102"/>
      <c r="F394" s="123"/>
      <c r="G394" s="96"/>
      <c r="H394" s="96"/>
      <c r="I394" s="96"/>
      <c r="J394" s="52"/>
    </row>
    <row r="395" spans="1:10" x14ac:dyDescent="0.25">
      <c r="A395" s="101"/>
      <c r="B395" s="101"/>
      <c r="C395" s="101"/>
      <c r="D395" s="101"/>
      <c r="E395" s="102"/>
      <c r="F395" s="123"/>
      <c r="G395" s="96"/>
      <c r="H395" s="96"/>
      <c r="I395" s="96"/>
      <c r="J395" s="52"/>
    </row>
    <row r="396" spans="1:10" x14ac:dyDescent="0.25">
      <c r="A396" s="101"/>
      <c r="B396" s="101"/>
      <c r="C396" s="101"/>
      <c r="D396" s="101"/>
      <c r="E396" s="102"/>
      <c r="F396" s="123"/>
      <c r="G396" s="96"/>
      <c r="H396" s="96"/>
      <c r="I396" s="96"/>
      <c r="J396" s="52"/>
    </row>
    <row r="397" spans="1:10" x14ac:dyDescent="0.25">
      <c r="A397" s="101"/>
      <c r="B397" s="101"/>
      <c r="C397" s="101"/>
      <c r="D397" s="101"/>
      <c r="E397" s="102"/>
      <c r="F397" s="123"/>
      <c r="G397" s="96"/>
      <c r="H397" s="96"/>
      <c r="I397" s="96"/>
      <c r="J397" s="52"/>
    </row>
    <row r="398" spans="1:10" x14ac:dyDescent="0.25">
      <c r="A398" s="101"/>
      <c r="B398" s="101"/>
      <c r="C398" s="101"/>
      <c r="D398" s="101"/>
      <c r="E398" s="102"/>
      <c r="F398" s="123"/>
      <c r="G398" s="96"/>
      <c r="H398" s="96"/>
      <c r="I398" s="96"/>
      <c r="J398" s="52"/>
    </row>
    <row r="399" spans="1:10" x14ac:dyDescent="0.25">
      <c r="A399" s="101"/>
      <c r="B399" s="101"/>
      <c r="C399" s="101"/>
      <c r="D399" s="101"/>
      <c r="E399" s="102"/>
      <c r="F399" s="123"/>
      <c r="G399" s="96"/>
      <c r="H399" s="96"/>
      <c r="I399" s="96"/>
      <c r="J399" s="52"/>
    </row>
    <row r="400" spans="1:10" x14ac:dyDescent="0.25">
      <c r="A400" s="101"/>
      <c r="B400" s="101"/>
      <c r="C400" s="101"/>
      <c r="D400" s="101"/>
      <c r="E400" s="102"/>
      <c r="F400" s="123"/>
      <c r="G400" s="96"/>
      <c r="H400" s="96"/>
      <c r="I400" s="96"/>
      <c r="J400" s="52"/>
    </row>
    <row r="401" spans="1:10" x14ac:dyDescent="0.25">
      <c r="A401" s="101"/>
      <c r="B401" s="101"/>
      <c r="C401" s="101"/>
      <c r="D401" s="101"/>
      <c r="E401" s="102"/>
      <c r="F401" s="123"/>
      <c r="G401" s="96"/>
      <c r="H401" s="96"/>
      <c r="I401" s="96"/>
      <c r="J401" s="52"/>
    </row>
    <row r="402" spans="1:10" x14ac:dyDescent="0.25">
      <c r="A402" s="101"/>
      <c r="B402" s="101"/>
      <c r="C402" s="101"/>
      <c r="D402" s="101"/>
      <c r="E402" s="102"/>
      <c r="F402" s="123"/>
      <c r="G402" s="96"/>
      <c r="H402" s="96"/>
      <c r="I402" s="96"/>
      <c r="J402" s="52"/>
    </row>
    <row r="403" spans="1:10" x14ac:dyDescent="0.25">
      <c r="A403" s="101"/>
      <c r="B403" s="101"/>
      <c r="C403" s="101"/>
      <c r="D403" s="101"/>
      <c r="E403" s="102"/>
      <c r="F403" s="123"/>
      <c r="G403" s="96"/>
      <c r="H403" s="96"/>
      <c r="I403" s="96"/>
      <c r="J403" s="52"/>
    </row>
    <row r="404" spans="1:10" x14ac:dyDescent="0.25">
      <c r="A404" s="101"/>
      <c r="B404" s="101"/>
      <c r="C404" s="101"/>
      <c r="D404" s="101"/>
      <c r="E404" s="102"/>
      <c r="F404" s="123"/>
      <c r="G404" s="96"/>
      <c r="H404" s="96"/>
      <c r="I404" s="96"/>
      <c r="J404" s="52"/>
    </row>
    <row r="405" spans="1:10" x14ac:dyDescent="0.25">
      <c r="A405" s="101"/>
      <c r="B405" s="101"/>
      <c r="C405" s="101"/>
      <c r="D405" s="101"/>
      <c r="E405" s="102"/>
      <c r="F405" s="123"/>
      <c r="G405" s="96"/>
      <c r="H405" s="96"/>
      <c r="I405" s="96"/>
      <c r="J405" s="52"/>
    </row>
    <row r="406" spans="1:10" x14ac:dyDescent="0.25">
      <c r="A406" s="101"/>
      <c r="B406" s="101"/>
      <c r="C406" s="101"/>
      <c r="D406" s="101"/>
      <c r="E406" s="102"/>
      <c r="F406" s="123"/>
      <c r="G406" s="96"/>
      <c r="H406" s="96"/>
      <c r="I406" s="96"/>
      <c r="J406" s="52"/>
    </row>
    <row r="407" spans="1:10" x14ac:dyDescent="0.25">
      <c r="A407" s="101"/>
      <c r="B407" s="101"/>
      <c r="C407" s="101"/>
      <c r="D407" s="101"/>
      <c r="E407" s="102"/>
      <c r="F407" s="123"/>
      <c r="G407" s="96"/>
      <c r="H407" s="96"/>
      <c r="I407" s="96"/>
      <c r="J407" s="52"/>
    </row>
    <row r="408" spans="1:10" x14ac:dyDescent="0.25">
      <c r="A408" s="101"/>
      <c r="B408" s="101"/>
      <c r="C408" s="101"/>
      <c r="D408" s="101"/>
      <c r="E408" s="102"/>
      <c r="F408" s="123"/>
      <c r="G408" s="96"/>
      <c r="H408" s="96"/>
      <c r="I408" s="96"/>
      <c r="J408" s="52"/>
    </row>
    <row r="409" spans="1:10" x14ac:dyDescent="0.25">
      <c r="A409" s="101"/>
      <c r="B409" s="101"/>
      <c r="C409" s="101"/>
      <c r="D409" s="101"/>
      <c r="E409" s="102"/>
      <c r="F409" s="123"/>
      <c r="G409" s="96"/>
      <c r="H409" s="96"/>
      <c r="I409" s="96"/>
      <c r="J409" s="52"/>
    </row>
    <row r="410" spans="1:10" x14ac:dyDescent="0.25">
      <c r="A410" s="101"/>
      <c r="B410" s="101"/>
      <c r="C410" s="101"/>
      <c r="D410" s="101"/>
      <c r="E410" s="102"/>
      <c r="F410" s="123"/>
      <c r="G410" s="96"/>
      <c r="H410" s="96"/>
      <c r="I410" s="96"/>
      <c r="J410" s="52"/>
    </row>
    <row r="411" spans="1:10" x14ac:dyDescent="0.25">
      <c r="A411" s="101"/>
      <c r="B411" s="101"/>
      <c r="C411" s="101"/>
      <c r="D411" s="101"/>
      <c r="E411" s="102"/>
      <c r="F411" s="123"/>
      <c r="G411" s="96"/>
      <c r="H411" s="96"/>
      <c r="I411" s="96"/>
      <c r="J411" s="52"/>
    </row>
    <row r="412" spans="1:10" x14ac:dyDescent="0.25">
      <c r="A412" s="101"/>
      <c r="B412" s="101"/>
      <c r="C412" s="101"/>
      <c r="D412" s="101"/>
      <c r="E412" s="102"/>
      <c r="F412" s="123"/>
      <c r="G412" s="96"/>
      <c r="H412" s="96"/>
      <c r="I412" s="96"/>
      <c r="J412" s="52"/>
    </row>
    <row r="413" spans="1:10" x14ac:dyDescent="0.25">
      <c r="A413" s="101"/>
      <c r="B413" s="101"/>
      <c r="C413" s="101"/>
      <c r="D413" s="101"/>
      <c r="E413" s="102"/>
      <c r="F413" s="123"/>
      <c r="G413" s="96"/>
      <c r="H413" s="96"/>
      <c r="I413" s="96"/>
      <c r="J413" s="52"/>
    </row>
    <row r="414" spans="1:10" x14ac:dyDescent="0.25">
      <c r="A414" s="101"/>
      <c r="B414" s="101"/>
      <c r="C414" s="101"/>
      <c r="D414" s="101"/>
      <c r="E414" s="102"/>
      <c r="F414" s="123"/>
      <c r="G414" s="96"/>
      <c r="H414" s="96"/>
      <c r="I414" s="96"/>
      <c r="J414" s="52"/>
    </row>
    <row r="415" spans="1:10" x14ac:dyDescent="0.25">
      <c r="A415" s="101"/>
      <c r="B415" s="101"/>
      <c r="C415" s="101"/>
      <c r="D415" s="101"/>
      <c r="E415" s="102"/>
      <c r="F415" s="123"/>
      <c r="G415" s="96"/>
      <c r="H415" s="96"/>
      <c r="I415" s="96"/>
      <c r="J415" s="52"/>
    </row>
    <row r="416" spans="1:10" x14ac:dyDescent="0.25">
      <c r="A416" s="101"/>
      <c r="B416" s="101"/>
      <c r="C416" s="101"/>
      <c r="D416" s="101"/>
      <c r="E416" s="102"/>
      <c r="F416" s="123"/>
      <c r="G416" s="96"/>
      <c r="H416" s="96"/>
      <c r="I416" s="96"/>
      <c r="J416" s="52"/>
    </row>
    <row r="417" spans="1:10" x14ac:dyDescent="0.25">
      <c r="A417" s="101"/>
      <c r="B417" s="101"/>
      <c r="C417" s="101"/>
      <c r="D417" s="101"/>
      <c r="E417" s="102"/>
      <c r="F417" s="123"/>
      <c r="G417" s="96"/>
      <c r="H417" s="96"/>
      <c r="I417" s="96"/>
      <c r="J417" s="52"/>
    </row>
    <row r="418" spans="1:10" x14ac:dyDescent="0.25">
      <c r="A418" s="101"/>
      <c r="B418" s="101"/>
      <c r="C418" s="101"/>
      <c r="D418" s="101"/>
      <c r="E418" s="102"/>
      <c r="F418" s="123"/>
      <c r="G418" s="96"/>
      <c r="H418" s="96"/>
      <c r="I418" s="96"/>
      <c r="J418" s="52"/>
    </row>
    <row r="419" spans="1:10" x14ac:dyDescent="0.25">
      <c r="A419" s="101"/>
      <c r="B419" s="101"/>
      <c r="C419" s="101"/>
      <c r="D419" s="101"/>
      <c r="E419" s="102"/>
      <c r="F419" s="123"/>
      <c r="G419" s="96"/>
      <c r="H419" s="96"/>
      <c r="I419" s="96"/>
      <c r="J419" s="52"/>
    </row>
    <row r="420" spans="1:10" x14ac:dyDescent="0.25">
      <c r="A420" s="101"/>
      <c r="B420" s="101"/>
      <c r="C420" s="101"/>
      <c r="D420" s="101"/>
      <c r="E420" s="102"/>
      <c r="F420" s="123"/>
      <c r="G420" s="96"/>
      <c r="H420" s="96"/>
      <c r="I420" s="96"/>
      <c r="J420" s="52"/>
    </row>
    <row r="421" spans="1:10" x14ac:dyDescent="0.25">
      <c r="A421" s="101"/>
      <c r="B421" s="101"/>
      <c r="C421" s="101"/>
      <c r="D421" s="101"/>
      <c r="E421" s="102"/>
      <c r="F421" s="123"/>
      <c r="G421" s="96"/>
      <c r="H421" s="96"/>
      <c r="I421" s="96"/>
      <c r="J421" s="52"/>
    </row>
    <row r="422" spans="1:10" x14ac:dyDescent="0.25">
      <c r="A422" s="101"/>
      <c r="B422" s="101"/>
      <c r="C422" s="101"/>
      <c r="D422" s="101"/>
      <c r="E422" s="102"/>
      <c r="F422" s="123"/>
      <c r="G422" s="96"/>
      <c r="H422" s="96"/>
      <c r="I422" s="96"/>
      <c r="J422" s="52"/>
    </row>
    <row r="423" spans="1:10" x14ac:dyDescent="0.25">
      <c r="A423" s="101"/>
      <c r="B423" s="101"/>
      <c r="C423" s="101"/>
      <c r="D423" s="101"/>
      <c r="E423" s="102"/>
      <c r="F423" s="123"/>
      <c r="G423" s="96"/>
      <c r="H423" s="96"/>
      <c r="I423" s="96"/>
      <c r="J423" s="52"/>
    </row>
    <row r="424" spans="1:10" x14ac:dyDescent="0.25">
      <c r="A424" s="101"/>
      <c r="B424" s="101"/>
      <c r="C424" s="101"/>
      <c r="D424" s="101"/>
      <c r="E424" s="102"/>
      <c r="F424" s="123"/>
      <c r="G424" s="96"/>
      <c r="H424" s="96"/>
      <c r="I424" s="96"/>
      <c r="J424" s="52"/>
    </row>
    <row r="425" spans="1:10" x14ac:dyDescent="0.25">
      <c r="A425" s="101"/>
      <c r="B425" s="101"/>
      <c r="C425" s="101"/>
      <c r="D425" s="101"/>
      <c r="E425" s="102"/>
      <c r="F425" s="123"/>
      <c r="G425" s="96"/>
      <c r="H425" s="96"/>
      <c r="I425" s="96"/>
      <c r="J425" s="52"/>
    </row>
    <row r="426" spans="1:10" x14ac:dyDescent="0.25">
      <c r="A426" s="101"/>
      <c r="B426" s="101"/>
      <c r="C426" s="101"/>
      <c r="D426" s="101"/>
      <c r="E426" s="102"/>
      <c r="F426" s="123"/>
      <c r="G426" s="96"/>
      <c r="H426" s="96"/>
      <c r="I426" s="96"/>
      <c r="J426" s="52"/>
    </row>
    <row r="427" spans="1:10" x14ac:dyDescent="0.25">
      <c r="A427" s="101"/>
      <c r="B427" s="101"/>
      <c r="C427" s="101"/>
      <c r="D427" s="101"/>
      <c r="E427" s="102"/>
      <c r="F427" s="123"/>
      <c r="G427" s="96"/>
      <c r="H427" s="96"/>
      <c r="I427" s="96"/>
      <c r="J427" s="52"/>
    </row>
    <row r="428" spans="1:10" x14ac:dyDescent="0.25">
      <c r="A428" s="101"/>
      <c r="B428" s="101"/>
      <c r="C428" s="101"/>
      <c r="D428" s="101"/>
      <c r="E428" s="102"/>
      <c r="F428" s="123"/>
      <c r="G428" s="96"/>
      <c r="H428" s="96"/>
      <c r="I428" s="96"/>
      <c r="J428" s="52"/>
    </row>
    <row r="429" spans="1:10" x14ac:dyDescent="0.25">
      <c r="A429" s="101"/>
      <c r="B429" s="101"/>
      <c r="C429" s="101"/>
      <c r="D429" s="101"/>
      <c r="E429" s="102"/>
      <c r="F429" s="123"/>
      <c r="G429" s="96"/>
      <c r="H429" s="96"/>
      <c r="I429" s="96"/>
      <c r="J429" s="52"/>
    </row>
    <row r="430" spans="1:10" x14ac:dyDescent="0.25">
      <c r="A430" s="101"/>
      <c r="B430" s="101"/>
      <c r="C430" s="101"/>
      <c r="D430" s="101"/>
      <c r="E430" s="102"/>
      <c r="F430" s="123"/>
      <c r="G430" s="96"/>
      <c r="H430" s="96"/>
      <c r="I430" s="96"/>
      <c r="J430" s="52"/>
    </row>
    <row r="431" spans="1:10" x14ac:dyDescent="0.25">
      <c r="A431" s="101"/>
      <c r="B431" s="101"/>
      <c r="C431" s="101"/>
      <c r="D431" s="101"/>
      <c r="E431" s="102"/>
      <c r="F431" s="123"/>
      <c r="G431" s="96"/>
      <c r="H431" s="96"/>
      <c r="I431" s="96"/>
      <c r="J431" s="52"/>
    </row>
    <row r="432" spans="1:10" x14ac:dyDescent="0.25">
      <c r="A432" s="101"/>
      <c r="B432" s="101"/>
      <c r="C432" s="101"/>
      <c r="D432" s="101"/>
      <c r="E432" s="102"/>
      <c r="F432" s="123"/>
      <c r="G432" s="96"/>
      <c r="H432" s="96"/>
      <c r="I432" s="96"/>
      <c r="J432" s="52"/>
    </row>
    <row r="433" spans="1:10" x14ac:dyDescent="0.25">
      <c r="A433" s="101"/>
      <c r="B433" s="101"/>
      <c r="C433" s="101"/>
      <c r="D433" s="101"/>
      <c r="E433" s="102"/>
      <c r="F433" s="123"/>
      <c r="G433" s="96"/>
      <c r="H433" s="96"/>
      <c r="I433" s="96"/>
      <c r="J433" s="52"/>
    </row>
    <row r="434" spans="1:10" x14ac:dyDescent="0.25">
      <c r="A434" s="101"/>
      <c r="B434" s="101"/>
      <c r="C434" s="101"/>
      <c r="D434" s="101"/>
      <c r="E434" s="102"/>
      <c r="F434" s="123"/>
      <c r="G434" s="96"/>
      <c r="H434" s="96"/>
      <c r="I434" s="96"/>
      <c r="J434" s="52"/>
    </row>
    <row r="435" spans="1:10" x14ac:dyDescent="0.25">
      <c r="A435" s="101"/>
      <c r="B435" s="101"/>
      <c r="C435" s="101"/>
      <c r="D435" s="101"/>
      <c r="E435" s="102"/>
      <c r="F435" s="123"/>
      <c r="G435" s="96"/>
      <c r="H435" s="96"/>
      <c r="I435" s="96"/>
      <c r="J435" s="52"/>
    </row>
    <row r="436" spans="1:10" x14ac:dyDescent="0.25">
      <c r="A436" s="101"/>
      <c r="B436" s="101"/>
      <c r="C436" s="101"/>
      <c r="D436" s="101"/>
      <c r="E436" s="102"/>
      <c r="F436" s="123"/>
      <c r="G436" s="96"/>
      <c r="H436" s="96"/>
      <c r="I436" s="96"/>
      <c r="J436" s="52"/>
    </row>
    <row r="437" spans="1:10" x14ac:dyDescent="0.25">
      <c r="A437" s="101"/>
      <c r="B437" s="101"/>
      <c r="C437" s="101"/>
      <c r="D437" s="101"/>
      <c r="E437" s="102"/>
      <c r="F437" s="123"/>
      <c r="G437" s="96"/>
      <c r="H437" s="96"/>
      <c r="I437" s="96"/>
      <c r="J437" s="52"/>
    </row>
    <row r="438" spans="1:10" x14ac:dyDescent="0.25">
      <c r="A438" s="101"/>
      <c r="B438" s="101"/>
      <c r="C438" s="101"/>
      <c r="D438" s="101"/>
      <c r="E438" s="102"/>
      <c r="F438" s="123"/>
      <c r="G438" s="96"/>
      <c r="H438" s="96"/>
      <c r="I438" s="96"/>
      <c r="J438" s="52"/>
    </row>
    <row r="439" spans="1:10" x14ac:dyDescent="0.25">
      <c r="A439" s="101"/>
      <c r="B439" s="101"/>
      <c r="C439" s="101"/>
      <c r="D439" s="101"/>
      <c r="E439" s="102"/>
      <c r="F439" s="123"/>
      <c r="G439" s="96"/>
      <c r="H439" s="96"/>
      <c r="I439" s="96"/>
      <c r="J439" s="52"/>
    </row>
    <row r="440" spans="1:10" x14ac:dyDescent="0.25">
      <c r="A440" s="101"/>
      <c r="B440" s="101"/>
      <c r="C440" s="101"/>
      <c r="D440" s="101"/>
      <c r="E440" s="102"/>
      <c r="F440" s="123"/>
      <c r="G440" s="96"/>
      <c r="H440" s="96"/>
      <c r="I440" s="96"/>
      <c r="J440" s="52"/>
    </row>
    <row r="441" spans="1:10" x14ac:dyDescent="0.25">
      <c r="A441" s="101"/>
      <c r="B441" s="101"/>
      <c r="C441" s="101"/>
      <c r="D441" s="101"/>
      <c r="E441" s="102"/>
      <c r="F441" s="123"/>
      <c r="G441" s="96"/>
      <c r="H441" s="96"/>
      <c r="I441" s="96"/>
      <c r="J441" s="52"/>
    </row>
    <row r="442" spans="1:10" x14ac:dyDescent="0.25">
      <c r="A442" s="101"/>
      <c r="B442" s="101"/>
      <c r="C442" s="101"/>
      <c r="D442" s="101"/>
      <c r="E442" s="102"/>
      <c r="F442" s="123"/>
      <c r="G442" s="96"/>
      <c r="H442" s="96"/>
      <c r="I442" s="96"/>
      <c r="J442" s="52"/>
    </row>
    <row r="443" spans="1:10" x14ac:dyDescent="0.25">
      <c r="A443" s="101"/>
      <c r="B443" s="101"/>
      <c r="C443" s="101"/>
      <c r="D443" s="101"/>
      <c r="E443" s="102"/>
      <c r="F443" s="123"/>
      <c r="G443" s="96"/>
      <c r="H443" s="96"/>
      <c r="I443" s="96"/>
      <c r="J443" s="52"/>
    </row>
    <row r="444" spans="1:10" x14ac:dyDescent="0.25">
      <c r="A444" s="101"/>
      <c r="B444" s="101"/>
      <c r="C444" s="101"/>
      <c r="D444" s="101"/>
      <c r="E444" s="102"/>
      <c r="F444" s="123"/>
      <c r="G444" s="96"/>
      <c r="H444" s="96"/>
      <c r="I444" s="96"/>
      <c r="J444" s="52"/>
    </row>
    <row r="445" spans="1:10" x14ac:dyDescent="0.25">
      <c r="A445" s="101"/>
      <c r="B445" s="101"/>
      <c r="C445" s="101"/>
      <c r="D445" s="101"/>
      <c r="E445" s="102"/>
      <c r="F445" s="123"/>
      <c r="G445" s="96"/>
      <c r="H445" s="96"/>
      <c r="I445" s="96"/>
      <c r="J445" s="52"/>
    </row>
    <row r="446" spans="1:10" x14ac:dyDescent="0.25">
      <c r="A446" s="101"/>
      <c r="B446" s="101"/>
      <c r="C446" s="101"/>
      <c r="D446" s="101"/>
      <c r="E446" s="102"/>
      <c r="F446" s="123"/>
      <c r="G446" s="96"/>
      <c r="H446" s="96"/>
      <c r="I446" s="96"/>
      <c r="J446" s="52"/>
    </row>
    <row r="447" spans="1:10" x14ac:dyDescent="0.25">
      <c r="A447" s="101"/>
      <c r="B447" s="101"/>
      <c r="C447" s="101"/>
      <c r="D447" s="101"/>
      <c r="E447" s="102"/>
      <c r="F447" s="123"/>
      <c r="G447" s="96"/>
      <c r="H447" s="96"/>
      <c r="I447" s="96"/>
      <c r="J447" s="52"/>
    </row>
    <row r="448" spans="1:10" x14ac:dyDescent="0.25">
      <c r="A448" s="101"/>
      <c r="B448" s="101"/>
      <c r="C448" s="101"/>
      <c r="D448" s="101"/>
      <c r="E448" s="102"/>
      <c r="F448" s="123"/>
      <c r="G448" s="96"/>
      <c r="H448" s="96"/>
      <c r="I448" s="96"/>
      <c r="J448" s="52"/>
    </row>
    <row r="449" spans="1:10" x14ac:dyDescent="0.25">
      <c r="A449" s="101"/>
      <c r="B449" s="101"/>
      <c r="C449" s="101"/>
      <c r="D449" s="101"/>
      <c r="E449" s="102"/>
      <c r="F449" s="123"/>
      <c r="G449" s="96"/>
      <c r="H449" s="96"/>
      <c r="I449" s="96"/>
      <c r="J449" s="52"/>
    </row>
    <row r="450" spans="1:10" x14ac:dyDescent="0.25">
      <c r="A450" s="101"/>
      <c r="B450" s="101"/>
      <c r="C450" s="101"/>
      <c r="D450" s="101"/>
      <c r="E450" s="102"/>
      <c r="F450" s="123"/>
      <c r="G450" s="96"/>
      <c r="H450" s="96"/>
      <c r="I450" s="96"/>
      <c r="J450" s="52"/>
    </row>
    <row r="451" spans="1:10" x14ac:dyDescent="0.25">
      <c r="A451" s="101"/>
      <c r="B451" s="101"/>
      <c r="C451" s="101"/>
      <c r="D451" s="101"/>
      <c r="E451" s="102"/>
      <c r="F451" s="123"/>
      <c r="G451" s="96"/>
      <c r="H451" s="96"/>
      <c r="I451" s="96"/>
      <c r="J451" s="52"/>
    </row>
    <row r="452" spans="1:10" x14ac:dyDescent="0.25">
      <c r="A452" s="101"/>
      <c r="B452" s="101"/>
      <c r="C452" s="101"/>
      <c r="D452" s="101"/>
      <c r="E452" s="102"/>
      <c r="F452" s="123"/>
      <c r="G452" s="96"/>
      <c r="H452" s="96"/>
      <c r="I452" s="96"/>
      <c r="J452" s="52"/>
    </row>
    <row r="453" spans="1:10" x14ac:dyDescent="0.25">
      <c r="A453" s="101"/>
      <c r="B453" s="101"/>
      <c r="C453" s="101"/>
      <c r="D453" s="101"/>
      <c r="E453" s="102"/>
      <c r="F453" s="123"/>
      <c r="G453" s="96"/>
      <c r="H453" s="96"/>
      <c r="I453" s="96"/>
      <c r="J453" s="52"/>
    </row>
    <row r="454" spans="1:10" x14ac:dyDescent="0.25">
      <c r="A454" s="101"/>
      <c r="B454" s="101"/>
      <c r="C454" s="101"/>
      <c r="D454" s="101"/>
      <c r="E454" s="102"/>
      <c r="F454" s="123"/>
      <c r="G454" s="96"/>
      <c r="H454" s="96"/>
      <c r="I454" s="96"/>
      <c r="J454" s="52"/>
    </row>
    <row r="455" spans="1:10" x14ac:dyDescent="0.25">
      <c r="A455" s="101"/>
      <c r="B455" s="101"/>
      <c r="C455" s="101"/>
      <c r="D455" s="101"/>
      <c r="E455" s="102"/>
      <c r="F455" s="123"/>
      <c r="G455" s="96"/>
      <c r="H455" s="96"/>
      <c r="I455" s="96"/>
      <c r="J455" s="52"/>
    </row>
    <row r="456" spans="1:10" x14ac:dyDescent="0.25">
      <c r="A456" s="101"/>
      <c r="B456" s="101"/>
      <c r="C456" s="101"/>
      <c r="D456" s="101"/>
      <c r="E456" s="102"/>
      <c r="F456" s="123"/>
      <c r="G456" s="96"/>
      <c r="H456" s="96"/>
      <c r="I456" s="96"/>
      <c r="J456" s="52"/>
    </row>
    <row r="457" spans="1:10" x14ac:dyDescent="0.25">
      <c r="A457" s="101"/>
      <c r="B457" s="101"/>
      <c r="C457" s="101"/>
      <c r="D457" s="101"/>
      <c r="E457" s="102"/>
      <c r="F457" s="123"/>
      <c r="G457" s="96"/>
      <c r="H457" s="96"/>
      <c r="I457" s="96"/>
      <c r="J457" s="52"/>
    </row>
    <row r="458" spans="1:10" x14ac:dyDescent="0.25">
      <c r="A458" s="101"/>
      <c r="B458" s="101"/>
      <c r="C458" s="101"/>
      <c r="D458" s="101"/>
      <c r="E458" s="102"/>
      <c r="F458" s="123"/>
      <c r="G458" s="96"/>
      <c r="H458" s="96"/>
      <c r="I458" s="96"/>
      <c r="J458" s="52"/>
    </row>
    <row r="459" spans="1:10" x14ac:dyDescent="0.25">
      <c r="A459" s="101"/>
      <c r="B459" s="101"/>
      <c r="C459" s="101"/>
      <c r="D459" s="101"/>
      <c r="E459" s="102"/>
      <c r="F459" s="123"/>
      <c r="G459" s="96"/>
      <c r="H459" s="96"/>
      <c r="I459" s="96"/>
      <c r="J459" s="52"/>
    </row>
    <row r="460" spans="1:10" x14ac:dyDescent="0.25">
      <c r="A460" s="101"/>
      <c r="B460" s="101"/>
      <c r="C460" s="101"/>
      <c r="D460" s="101"/>
      <c r="E460" s="102"/>
      <c r="F460" s="123"/>
      <c r="G460" s="96"/>
      <c r="H460" s="96"/>
      <c r="I460" s="96"/>
      <c r="J460" s="52"/>
    </row>
    <row r="461" spans="1:10" x14ac:dyDescent="0.25">
      <c r="A461" s="101"/>
      <c r="B461" s="101"/>
      <c r="C461" s="101"/>
      <c r="D461" s="101"/>
      <c r="E461" s="102"/>
      <c r="F461" s="123"/>
      <c r="G461" s="96"/>
      <c r="H461" s="96"/>
      <c r="I461" s="96"/>
      <c r="J461" s="52"/>
    </row>
    <row r="462" spans="1:10" x14ac:dyDescent="0.25">
      <c r="A462" s="101"/>
      <c r="B462" s="101"/>
      <c r="C462" s="101"/>
      <c r="D462" s="101"/>
      <c r="E462" s="102"/>
      <c r="F462" s="123"/>
      <c r="G462" s="96"/>
      <c r="H462" s="96"/>
      <c r="I462" s="96"/>
      <c r="J462" s="52"/>
    </row>
    <row r="463" spans="1:10" x14ac:dyDescent="0.25">
      <c r="A463" s="101"/>
      <c r="B463" s="101"/>
      <c r="C463" s="101"/>
      <c r="D463" s="101"/>
      <c r="E463" s="102"/>
      <c r="F463" s="123"/>
      <c r="G463" s="96"/>
      <c r="H463" s="96"/>
      <c r="I463" s="96"/>
      <c r="J463" s="52"/>
    </row>
    <row r="464" spans="1:10" x14ac:dyDescent="0.25">
      <c r="A464" s="101"/>
      <c r="B464" s="101"/>
      <c r="C464" s="101"/>
      <c r="D464" s="101"/>
      <c r="E464" s="102"/>
      <c r="F464" s="123"/>
      <c r="G464" s="96"/>
      <c r="H464" s="96"/>
      <c r="I464" s="96"/>
      <c r="J464" s="52"/>
    </row>
    <row r="465" spans="1:10" x14ac:dyDescent="0.25">
      <c r="A465" s="101"/>
      <c r="B465" s="101"/>
      <c r="C465" s="101"/>
      <c r="D465" s="101"/>
      <c r="E465" s="102"/>
      <c r="F465" s="123"/>
      <c r="G465" s="96"/>
      <c r="H465" s="96"/>
      <c r="I465" s="96"/>
      <c r="J465" s="52"/>
    </row>
    <row r="466" spans="1:10" x14ac:dyDescent="0.25">
      <c r="A466" s="101"/>
      <c r="B466" s="101"/>
      <c r="C466" s="101"/>
      <c r="D466" s="101"/>
      <c r="E466" s="102"/>
      <c r="F466" s="123"/>
      <c r="G466" s="96"/>
      <c r="H466" s="96"/>
      <c r="I466" s="96"/>
      <c r="J466" s="52"/>
    </row>
    <row r="467" spans="1:10" x14ac:dyDescent="0.25">
      <c r="A467" s="101"/>
      <c r="B467" s="101"/>
      <c r="C467" s="101"/>
      <c r="D467" s="101"/>
      <c r="E467" s="102"/>
      <c r="F467" s="123"/>
      <c r="G467" s="96"/>
      <c r="H467" s="96"/>
      <c r="I467" s="96"/>
      <c r="J467" s="52"/>
    </row>
    <row r="468" spans="1:10" x14ac:dyDescent="0.25">
      <c r="A468" s="101"/>
      <c r="B468" s="101"/>
      <c r="C468" s="101"/>
      <c r="D468" s="101"/>
      <c r="E468" s="102"/>
      <c r="F468" s="123"/>
      <c r="G468" s="96"/>
      <c r="H468" s="96"/>
      <c r="I468" s="96"/>
      <c r="J468" s="52"/>
    </row>
    <row r="469" spans="1:10" x14ac:dyDescent="0.25">
      <c r="A469" s="101"/>
      <c r="B469" s="101"/>
      <c r="C469" s="101"/>
      <c r="D469" s="101"/>
      <c r="E469" s="102"/>
      <c r="F469" s="123"/>
      <c r="G469" s="96"/>
      <c r="H469" s="96"/>
      <c r="I469" s="96"/>
      <c r="J469" s="52"/>
    </row>
    <row r="470" spans="1:10" x14ac:dyDescent="0.25">
      <c r="A470" s="101"/>
      <c r="B470" s="101"/>
      <c r="C470" s="101"/>
      <c r="D470" s="101"/>
      <c r="E470" s="102"/>
      <c r="F470" s="123"/>
      <c r="G470" s="96"/>
      <c r="H470" s="96"/>
      <c r="I470" s="96"/>
      <c r="J470" s="52"/>
    </row>
    <row r="471" spans="1:10" x14ac:dyDescent="0.25">
      <c r="A471" s="101"/>
      <c r="B471" s="101"/>
      <c r="C471" s="101"/>
      <c r="D471" s="101"/>
      <c r="E471" s="102"/>
      <c r="F471" s="123"/>
      <c r="G471" s="96"/>
      <c r="H471" s="96"/>
      <c r="I471" s="96"/>
      <c r="J471" s="52"/>
    </row>
    <row r="472" spans="1:10" x14ac:dyDescent="0.25">
      <c r="A472" s="101"/>
      <c r="B472" s="101"/>
      <c r="C472" s="101"/>
      <c r="D472" s="101"/>
      <c r="E472" s="102"/>
      <c r="F472" s="123"/>
      <c r="G472" s="96"/>
      <c r="H472" s="96"/>
      <c r="I472" s="96"/>
      <c r="J472" s="52"/>
    </row>
    <row r="473" spans="1:10" x14ac:dyDescent="0.25">
      <c r="A473" s="101"/>
      <c r="B473" s="101"/>
      <c r="C473" s="101"/>
      <c r="D473" s="101"/>
      <c r="E473" s="102"/>
      <c r="F473" s="123"/>
      <c r="G473" s="96"/>
      <c r="H473" s="96"/>
      <c r="I473" s="96"/>
      <c r="J473" s="52"/>
    </row>
    <row r="474" spans="1:10" x14ac:dyDescent="0.25">
      <c r="A474" s="101"/>
      <c r="B474" s="101"/>
      <c r="C474" s="101"/>
      <c r="D474" s="101"/>
      <c r="E474" s="102"/>
      <c r="F474" s="123"/>
      <c r="G474" s="96"/>
      <c r="H474" s="96"/>
      <c r="I474" s="96"/>
      <c r="J474" s="52"/>
    </row>
    <row r="475" spans="1:10" x14ac:dyDescent="0.25">
      <c r="A475" s="101"/>
      <c r="B475" s="101"/>
      <c r="C475" s="101"/>
      <c r="D475" s="101"/>
      <c r="E475" s="102"/>
      <c r="F475" s="123"/>
      <c r="G475" s="96"/>
      <c r="H475" s="96"/>
      <c r="I475" s="96"/>
      <c r="J475" s="52"/>
    </row>
    <row r="476" spans="1:10" x14ac:dyDescent="0.25">
      <c r="A476" s="101"/>
      <c r="B476" s="101"/>
      <c r="C476" s="101"/>
      <c r="D476" s="101"/>
      <c r="E476" s="102"/>
      <c r="F476" s="123"/>
      <c r="G476" s="96"/>
      <c r="H476" s="96"/>
      <c r="I476" s="96"/>
      <c r="J476" s="52"/>
    </row>
    <row r="477" spans="1:10" x14ac:dyDescent="0.25">
      <c r="A477" s="101"/>
      <c r="B477" s="101"/>
      <c r="C477" s="101"/>
      <c r="D477" s="101"/>
      <c r="E477" s="102"/>
      <c r="F477" s="123"/>
      <c r="G477" s="96"/>
      <c r="H477" s="96"/>
      <c r="I477" s="96"/>
      <c r="J477" s="52"/>
    </row>
    <row r="478" spans="1:10" x14ac:dyDescent="0.25">
      <c r="A478" s="101"/>
      <c r="B478" s="101"/>
      <c r="C478" s="101"/>
      <c r="D478" s="101"/>
      <c r="E478" s="102"/>
      <c r="F478" s="123"/>
      <c r="G478" s="96"/>
      <c r="H478" s="96"/>
      <c r="I478" s="96"/>
      <c r="J478" s="52"/>
    </row>
    <row r="479" spans="1:10" x14ac:dyDescent="0.25">
      <c r="A479" s="101"/>
      <c r="B479" s="101"/>
      <c r="C479" s="101"/>
      <c r="D479" s="101"/>
      <c r="E479" s="102"/>
      <c r="F479" s="123"/>
      <c r="G479" s="96"/>
      <c r="H479" s="96"/>
      <c r="I479" s="96"/>
      <c r="J479" s="52"/>
    </row>
    <row r="480" spans="1:10" x14ac:dyDescent="0.25">
      <c r="A480" s="101"/>
      <c r="B480" s="101"/>
      <c r="C480" s="101"/>
      <c r="D480" s="101"/>
      <c r="E480" s="102"/>
      <c r="F480" s="123"/>
      <c r="G480" s="96"/>
      <c r="H480" s="96"/>
      <c r="I480" s="96"/>
      <c r="J480" s="52"/>
    </row>
    <row r="481" spans="1:10" x14ac:dyDescent="0.25">
      <c r="A481" s="101"/>
      <c r="B481" s="101"/>
      <c r="C481" s="101"/>
      <c r="D481" s="101"/>
      <c r="E481" s="102"/>
      <c r="F481" s="123"/>
      <c r="G481" s="96"/>
      <c r="H481" s="96"/>
      <c r="I481" s="96"/>
      <c r="J481" s="52"/>
    </row>
    <row r="482" spans="1:10" x14ac:dyDescent="0.25">
      <c r="A482" s="101"/>
      <c r="B482" s="101"/>
      <c r="C482" s="101"/>
      <c r="D482" s="101"/>
      <c r="E482" s="102"/>
      <c r="F482" s="123"/>
      <c r="G482" s="96"/>
      <c r="H482" s="96"/>
      <c r="I482" s="96"/>
      <c r="J482" s="52"/>
    </row>
    <row r="483" spans="1:10" x14ac:dyDescent="0.25">
      <c r="A483" s="101"/>
      <c r="B483" s="101"/>
      <c r="C483" s="101"/>
      <c r="D483" s="101"/>
      <c r="E483" s="102"/>
      <c r="F483" s="123"/>
      <c r="G483" s="96"/>
      <c r="H483" s="96"/>
      <c r="I483" s="96"/>
      <c r="J483" s="52"/>
    </row>
    <row r="484" spans="1:10" x14ac:dyDescent="0.25">
      <c r="A484" s="101"/>
      <c r="B484" s="101"/>
      <c r="C484" s="101"/>
      <c r="D484" s="101"/>
      <c r="E484" s="102"/>
      <c r="F484" s="123"/>
      <c r="G484" s="96"/>
      <c r="H484" s="96"/>
      <c r="I484" s="96"/>
      <c r="J484" s="52"/>
    </row>
    <row r="485" spans="1:10" x14ac:dyDescent="0.25">
      <c r="A485" s="101"/>
      <c r="B485" s="101"/>
      <c r="C485" s="101"/>
      <c r="D485" s="101"/>
      <c r="E485" s="102"/>
      <c r="F485" s="123"/>
      <c r="G485" s="96"/>
      <c r="H485" s="96"/>
      <c r="I485" s="96"/>
      <c r="J485" s="52"/>
    </row>
    <row r="486" spans="1:10" x14ac:dyDescent="0.25">
      <c r="A486" s="101"/>
      <c r="B486" s="101"/>
      <c r="C486" s="101"/>
      <c r="D486" s="101"/>
      <c r="E486" s="102"/>
      <c r="F486" s="123"/>
      <c r="G486" s="96"/>
      <c r="H486" s="96"/>
      <c r="I486" s="96"/>
      <c r="J486" s="52"/>
    </row>
    <row r="487" spans="1:10" x14ac:dyDescent="0.25">
      <c r="A487" s="101"/>
      <c r="B487" s="101"/>
      <c r="C487" s="101"/>
      <c r="D487" s="101"/>
      <c r="E487" s="102"/>
      <c r="F487" s="123"/>
      <c r="G487" s="96"/>
      <c r="H487" s="96"/>
      <c r="I487" s="96"/>
      <c r="J487" s="52"/>
    </row>
    <row r="488" spans="1:10" x14ac:dyDescent="0.25">
      <c r="A488" s="101"/>
      <c r="B488" s="101"/>
      <c r="C488" s="101"/>
      <c r="D488" s="101"/>
      <c r="E488" s="102"/>
      <c r="F488" s="123"/>
      <c r="G488" s="96"/>
      <c r="H488" s="96"/>
      <c r="I488" s="96"/>
      <c r="J488" s="52"/>
    </row>
    <row r="489" spans="1:10" x14ac:dyDescent="0.25">
      <c r="A489" s="101"/>
      <c r="B489" s="101"/>
      <c r="C489" s="101"/>
      <c r="D489" s="101"/>
      <c r="E489" s="102"/>
      <c r="F489" s="123"/>
      <c r="G489" s="96"/>
      <c r="H489" s="96"/>
      <c r="I489" s="96"/>
      <c r="J489" s="52"/>
    </row>
    <row r="490" spans="1:10" x14ac:dyDescent="0.25">
      <c r="A490" s="101"/>
      <c r="B490" s="101"/>
      <c r="C490" s="101"/>
      <c r="D490" s="101"/>
      <c r="E490" s="102"/>
      <c r="F490" s="123"/>
      <c r="G490" s="96"/>
      <c r="H490" s="96"/>
      <c r="I490" s="96"/>
      <c r="J490" s="52"/>
    </row>
    <row r="491" spans="1:10" x14ac:dyDescent="0.25">
      <c r="A491" s="101"/>
      <c r="B491" s="101"/>
      <c r="C491" s="101"/>
      <c r="D491" s="101"/>
      <c r="E491" s="102"/>
      <c r="F491" s="123"/>
      <c r="G491" s="96"/>
      <c r="H491" s="96"/>
      <c r="I491" s="96"/>
      <c r="J491" s="52"/>
    </row>
    <row r="492" spans="1:10" x14ac:dyDescent="0.25">
      <c r="A492" s="101"/>
      <c r="B492" s="101"/>
      <c r="C492" s="101"/>
      <c r="D492" s="101"/>
      <c r="E492" s="102"/>
      <c r="F492" s="123"/>
      <c r="G492" s="96"/>
      <c r="H492" s="96"/>
      <c r="I492" s="96"/>
      <c r="J492" s="52"/>
    </row>
    <row r="493" spans="1:10" x14ac:dyDescent="0.25">
      <c r="A493" s="101"/>
      <c r="B493" s="101"/>
      <c r="C493" s="101"/>
      <c r="D493" s="101"/>
      <c r="E493" s="102"/>
      <c r="F493" s="123"/>
      <c r="G493" s="96"/>
      <c r="H493" s="96"/>
      <c r="I493" s="96"/>
      <c r="J493" s="52"/>
    </row>
    <row r="494" spans="1:10" x14ac:dyDescent="0.25">
      <c r="A494" s="101"/>
      <c r="B494" s="101"/>
      <c r="C494" s="101"/>
      <c r="D494" s="101"/>
      <c r="E494" s="102"/>
      <c r="F494" s="123"/>
      <c r="G494" s="96"/>
      <c r="H494" s="96"/>
      <c r="I494" s="96"/>
      <c r="J494" s="52"/>
    </row>
    <row r="495" spans="1:10" x14ac:dyDescent="0.25">
      <c r="A495" s="101"/>
      <c r="B495" s="101"/>
      <c r="C495" s="101"/>
      <c r="D495" s="101"/>
      <c r="E495" s="102"/>
      <c r="F495" s="123"/>
      <c r="G495" s="96"/>
      <c r="H495" s="96"/>
      <c r="I495" s="96"/>
      <c r="J495" s="52"/>
    </row>
    <row r="496" spans="1:10" x14ac:dyDescent="0.25">
      <c r="A496" s="101"/>
      <c r="B496" s="101"/>
      <c r="C496" s="101"/>
      <c r="D496" s="101"/>
      <c r="E496" s="102"/>
      <c r="F496" s="123"/>
      <c r="G496" s="96"/>
      <c r="H496" s="96"/>
      <c r="I496" s="96"/>
      <c r="J496" s="52"/>
    </row>
    <row r="497" spans="1:10" x14ac:dyDescent="0.25">
      <c r="A497" s="101"/>
      <c r="B497" s="101"/>
      <c r="C497" s="101"/>
      <c r="D497" s="101"/>
      <c r="E497" s="102"/>
      <c r="F497" s="123"/>
      <c r="G497" s="96"/>
      <c r="H497" s="96"/>
      <c r="I497" s="96"/>
      <c r="J497" s="52"/>
    </row>
    <row r="498" spans="1:10" x14ac:dyDescent="0.25">
      <c r="A498" s="101"/>
      <c r="B498" s="101"/>
      <c r="C498" s="101"/>
      <c r="D498" s="101"/>
      <c r="E498" s="102"/>
      <c r="F498" s="123"/>
      <c r="G498" s="96"/>
      <c r="H498" s="96"/>
      <c r="I498" s="96"/>
      <c r="J498" s="52"/>
    </row>
    <row r="499" spans="1:10" x14ac:dyDescent="0.25">
      <c r="A499" s="101"/>
      <c r="B499" s="101"/>
      <c r="C499" s="101"/>
      <c r="D499" s="101"/>
      <c r="E499" s="102"/>
      <c r="F499" s="123"/>
      <c r="G499" s="96"/>
      <c r="H499" s="96"/>
      <c r="I499" s="96"/>
      <c r="J499" s="52"/>
    </row>
    <row r="500" spans="1:10" x14ac:dyDescent="0.25">
      <c r="A500" s="101"/>
      <c r="B500" s="101"/>
      <c r="C500" s="101"/>
      <c r="D500" s="101"/>
      <c r="E500" s="102"/>
      <c r="F500" s="123"/>
      <c r="G500" s="96"/>
      <c r="H500" s="96"/>
      <c r="I500" s="96"/>
      <c r="J500" s="52"/>
    </row>
    <row r="501" spans="1:10" x14ac:dyDescent="0.25">
      <c r="A501" s="101"/>
      <c r="B501" s="101"/>
      <c r="C501" s="101"/>
      <c r="D501" s="101"/>
      <c r="E501" s="102"/>
      <c r="F501" s="123"/>
      <c r="G501" s="96"/>
      <c r="H501" s="96"/>
      <c r="I501" s="96"/>
      <c r="J501" s="52"/>
    </row>
    <row r="502" spans="1:10" x14ac:dyDescent="0.25">
      <c r="A502" s="101"/>
      <c r="B502" s="101"/>
      <c r="C502" s="101"/>
      <c r="D502" s="101"/>
      <c r="E502" s="102"/>
      <c r="F502" s="123"/>
      <c r="G502" s="96"/>
      <c r="H502" s="96"/>
      <c r="I502" s="96"/>
      <c r="J502" s="52"/>
    </row>
    <row r="503" spans="1:10" x14ac:dyDescent="0.25">
      <c r="A503" s="101"/>
      <c r="B503" s="101"/>
      <c r="C503" s="101"/>
      <c r="D503" s="101"/>
      <c r="E503" s="102"/>
      <c r="F503" s="123"/>
      <c r="G503" s="96"/>
      <c r="H503" s="96"/>
      <c r="I503" s="96"/>
      <c r="J503" s="52"/>
    </row>
    <row r="504" spans="1:10" x14ac:dyDescent="0.25">
      <c r="A504" s="101"/>
      <c r="B504" s="101"/>
      <c r="C504" s="101"/>
      <c r="D504" s="101"/>
      <c r="E504" s="102"/>
      <c r="F504" s="123"/>
      <c r="G504" s="96"/>
      <c r="H504" s="96"/>
      <c r="I504" s="96"/>
      <c r="J504" s="52"/>
    </row>
    <row r="505" spans="1:10" x14ac:dyDescent="0.25">
      <c r="A505" s="101"/>
      <c r="B505" s="101"/>
      <c r="C505" s="101"/>
      <c r="D505" s="101"/>
      <c r="E505" s="102"/>
      <c r="F505" s="123"/>
      <c r="G505" s="96"/>
      <c r="H505" s="96"/>
      <c r="I505" s="96"/>
      <c r="J505" s="52"/>
    </row>
    <row r="506" spans="1:10" x14ac:dyDescent="0.25">
      <c r="A506" s="101"/>
      <c r="B506" s="101"/>
      <c r="C506" s="101"/>
      <c r="D506" s="101"/>
      <c r="E506" s="102"/>
      <c r="F506" s="123"/>
      <c r="G506" s="96"/>
      <c r="H506" s="96"/>
      <c r="I506" s="96"/>
      <c r="J506" s="52"/>
    </row>
    <row r="507" spans="1:10" x14ac:dyDescent="0.25">
      <c r="A507" s="101"/>
      <c r="B507" s="101"/>
      <c r="C507" s="101"/>
      <c r="D507" s="101"/>
      <c r="E507" s="102"/>
      <c r="F507" s="123"/>
      <c r="G507" s="96"/>
      <c r="H507" s="96"/>
      <c r="I507" s="96"/>
      <c r="J507" s="52"/>
    </row>
    <row r="508" spans="1:10" x14ac:dyDescent="0.25">
      <c r="A508" s="101"/>
      <c r="B508" s="101"/>
      <c r="C508" s="101"/>
      <c r="D508" s="101"/>
      <c r="E508" s="102"/>
      <c r="F508" s="123"/>
      <c r="G508" s="96"/>
      <c r="H508" s="96"/>
      <c r="I508" s="96"/>
      <c r="J508" s="52"/>
    </row>
    <row r="509" spans="1:10" x14ac:dyDescent="0.25">
      <c r="A509" s="101"/>
      <c r="B509" s="101"/>
      <c r="C509" s="101"/>
      <c r="D509" s="101"/>
      <c r="E509" s="102"/>
      <c r="F509" s="123"/>
      <c r="G509" s="96"/>
      <c r="H509" s="96"/>
      <c r="I509" s="96"/>
      <c r="J509" s="52"/>
    </row>
    <row r="510" spans="1:10" x14ac:dyDescent="0.25">
      <c r="A510" s="101"/>
      <c r="B510" s="101"/>
      <c r="C510" s="101"/>
      <c r="D510" s="101"/>
      <c r="E510" s="102"/>
      <c r="F510" s="123"/>
      <c r="G510" s="96"/>
      <c r="H510" s="96"/>
      <c r="I510" s="96"/>
      <c r="J510" s="52"/>
    </row>
    <row r="511" spans="1:10" x14ac:dyDescent="0.25">
      <c r="A511" s="101"/>
      <c r="B511" s="101"/>
      <c r="C511" s="101"/>
      <c r="D511" s="101"/>
      <c r="E511" s="102"/>
      <c r="F511" s="123"/>
      <c r="G511" s="96"/>
      <c r="H511" s="96"/>
      <c r="I511" s="96"/>
      <c r="J511" s="52"/>
    </row>
    <row r="512" spans="1:10" x14ac:dyDescent="0.25">
      <c r="A512" s="101"/>
      <c r="B512" s="101"/>
      <c r="C512" s="101"/>
      <c r="D512" s="101"/>
      <c r="E512" s="102"/>
      <c r="F512" s="123"/>
      <c r="G512" s="96"/>
      <c r="H512" s="96"/>
      <c r="I512" s="96"/>
      <c r="J512" s="52"/>
    </row>
    <row r="513" spans="1:10" x14ac:dyDescent="0.25">
      <c r="A513" s="101"/>
      <c r="B513" s="101"/>
      <c r="C513" s="101"/>
      <c r="D513" s="101"/>
      <c r="E513" s="102"/>
      <c r="F513" s="123"/>
      <c r="G513" s="96"/>
      <c r="H513" s="96"/>
      <c r="I513" s="96"/>
      <c r="J513" s="52"/>
    </row>
    <row r="514" spans="1:10" x14ac:dyDescent="0.25">
      <c r="A514" s="101"/>
      <c r="B514" s="101"/>
      <c r="C514" s="101"/>
      <c r="D514" s="101"/>
      <c r="E514" s="102"/>
      <c r="F514" s="123"/>
      <c r="G514" s="96"/>
      <c r="H514" s="96"/>
      <c r="I514" s="96"/>
      <c r="J514" s="52"/>
    </row>
    <row r="515" spans="1:10" x14ac:dyDescent="0.25">
      <c r="A515" s="101"/>
      <c r="B515" s="101"/>
      <c r="C515" s="101"/>
      <c r="D515" s="101"/>
      <c r="E515" s="102"/>
      <c r="F515" s="123"/>
      <c r="G515" s="96"/>
      <c r="H515" s="96"/>
      <c r="I515" s="96"/>
      <c r="J515" s="52"/>
    </row>
    <row r="516" spans="1:10" x14ac:dyDescent="0.25">
      <c r="A516" s="101"/>
      <c r="B516" s="101"/>
      <c r="C516" s="101"/>
      <c r="D516" s="101"/>
      <c r="E516" s="102"/>
      <c r="F516" s="123"/>
      <c r="G516" s="96"/>
      <c r="H516" s="96"/>
      <c r="I516" s="96"/>
      <c r="J516" s="52"/>
    </row>
    <row r="517" spans="1:10" x14ac:dyDescent="0.25">
      <c r="A517" s="101"/>
      <c r="B517" s="101"/>
      <c r="C517" s="101"/>
      <c r="D517" s="101"/>
      <c r="E517" s="102"/>
      <c r="F517" s="123"/>
      <c r="G517" s="96"/>
      <c r="H517" s="96"/>
      <c r="I517" s="96"/>
      <c r="J517" s="52"/>
    </row>
    <row r="518" spans="1:10" x14ac:dyDescent="0.25">
      <c r="A518" s="101"/>
      <c r="B518" s="101"/>
      <c r="C518" s="101"/>
      <c r="D518" s="101"/>
      <c r="E518" s="102"/>
      <c r="F518" s="123"/>
      <c r="G518" s="96"/>
      <c r="H518" s="96"/>
      <c r="I518" s="96"/>
      <c r="J518" s="52"/>
    </row>
    <row r="519" spans="1:10" x14ac:dyDescent="0.25">
      <c r="A519" s="101"/>
      <c r="B519" s="101"/>
      <c r="C519" s="101"/>
      <c r="D519" s="101"/>
      <c r="E519" s="102"/>
      <c r="F519" s="123"/>
      <c r="G519" s="96"/>
      <c r="H519" s="96"/>
      <c r="I519" s="96"/>
      <c r="J519" s="52"/>
    </row>
    <row r="520" spans="1:10" x14ac:dyDescent="0.25">
      <c r="A520" s="101"/>
      <c r="B520" s="101"/>
      <c r="C520" s="101"/>
      <c r="D520" s="101"/>
      <c r="E520" s="102"/>
      <c r="F520" s="123"/>
      <c r="G520" s="96"/>
      <c r="H520" s="96"/>
      <c r="I520" s="96"/>
      <c r="J520" s="52"/>
    </row>
    <row r="521" spans="1:10" x14ac:dyDescent="0.25">
      <c r="A521" s="101"/>
      <c r="B521" s="101"/>
      <c r="C521" s="101"/>
      <c r="D521" s="101"/>
      <c r="E521" s="102"/>
      <c r="F521" s="123"/>
      <c r="G521" s="96"/>
      <c r="H521" s="96"/>
      <c r="I521" s="96"/>
      <c r="J521" s="52"/>
    </row>
    <row r="522" spans="1:10" x14ac:dyDescent="0.25">
      <c r="A522" s="101"/>
      <c r="B522" s="101"/>
      <c r="C522" s="101"/>
      <c r="D522" s="101"/>
      <c r="E522" s="102"/>
      <c r="F522" s="123"/>
      <c r="G522" s="96"/>
      <c r="H522" s="96"/>
      <c r="I522" s="96"/>
      <c r="J522" s="52"/>
    </row>
    <row r="523" spans="1:10" x14ac:dyDescent="0.25">
      <c r="A523" s="101"/>
      <c r="B523" s="101"/>
      <c r="C523" s="101"/>
      <c r="D523" s="101"/>
      <c r="E523" s="102"/>
      <c r="F523" s="123"/>
      <c r="G523" s="96"/>
      <c r="H523" s="96"/>
      <c r="I523" s="96"/>
      <c r="J523" s="52"/>
    </row>
    <row r="524" spans="1:10" x14ac:dyDescent="0.25">
      <c r="A524" s="101"/>
      <c r="B524" s="101"/>
      <c r="C524" s="101"/>
      <c r="D524" s="101"/>
      <c r="E524" s="102"/>
      <c r="F524" s="123"/>
      <c r="G524" s="96"/>
      <c r="H524" s="96"/>
      <c r="I524" s="96"/>
      <c r="J524" s="52"/>
    </row>
    <row r="525" spans="1:10" x14ac:dyDescent="0.25">
      <c r="A525" s="101"/>
      <c r="B525" s="101"/>
      <c r="C525" s="101"/>
      <c r="D525" s="101"/>
      <c r="E525" s="102"/>
      <c r="F525" s="123"/>
      <c r="G525" s="96"/>
      <c r="H525" s="96"/>
      <c r="I525" s="96"/>
      <c r="J525" s="52"/>
    </row>
    <row r="526" spans="1:10" x14ac:dyDescent="0.25">
      <c r="A526" s="101"/>
      <c r="B526" s="101"/>
      <c r="C526" s="101"/>
      <c r="D526" s="101"/>
      <c r="E526" s="102"/>
      <c r="F526" s="123"/>
      <c r="G526" s="96"/>
      <c r="H526" s="96"/>
      <c r="I526" s="96"/>
      <c r="J526" s="52"/>
    </row>
    <row r="527" spans="1:10" x14ac:dyDescent="0.25">
      <c r="A527" s="101"/>
      <c r="B527" s="101"/>
      <c r="C527" s="101"/>
      <c r="D527" s="101"/>
      <c r="E527" s="102"/>
      <c r="F527" s="123"/>
      <c r="G527" s="96"/>
      <c r="H527" s="96"/>
      <c r="I527" s="96"/>
      <c r="J527" s="52"/>
    </row>
    <row r="528" spans="1:10" x14ac:dyDescent="0.25">
      <c r="A528" s="101"/>
      <c r="B528" s="101"/>
      <c r="C528" s="101"/>
      <c r="D528" s="101"/>
      <c r="E528" s="102"/>
      <c r="F528" s="123"/>
      <c r="G528" s="96"/>
      <c r="H528" s="96"/>
      <c r="I528" s="96"/>
      <c r="J528" s="52"/>
    </row>
    <row r="529" spans="1:10" x14ac:dyDescent="0.25">
      <c r="A529" s="101"/>
      <c r="B529" s="101"/>
      <c r="C529" s="101"/>
      <c r="D529" s="101"/>
      <c r="E529" s="102"/>
      <c r="F529" s="123"/>
      <c r="G529" s="96"/>
      <c r="H529" s="96"/>
      <c r="I529" s="96"/>
      <c r="J529" s="52"/>
    </row>
    <row r="530" spans="1:10" x14ac:dyDescent="0.25">
      <c r="A530" s="101"/>
      <c r="B530" s="101"/>
      <c r="C530" s="101"/>
      <c r="D530" s="101"/>
      <c r="E530" s="102"/>
      <c r="F530" s="123"/>
      <c r="G530" s="96"/>
      <c r="H530" s="96"/>
      <c r="I530" s="96"/>
      <c r="J530" s="52"/>
    </row>
    <row r="531" spans="1:10" x14ac:dyDescent="0.25">
      <c r="A531" s="101"/>
      <c r="B531" s="101"/>
      <c r="C531" s="101"/>
      <c r="D531" s="101"/>
      <c r="E531" s="102"/>
      <c r="F531" s="123"/>
      <c r="G531" s="96"/>
      <c r="H531" s="96"/>
      <c r="I531" s="96"/>
      <c r="J531" s="52"/>
    </row>
    <row r="532" spans="1:10" x14ac:dyDescent="0.25">
      <c r="A532" s="101"/>
      <c r="B532" s="101"/>
      <c r="C532" s="101"/>
      <c r="D532" s="101"/>
      <c r="E532" s="102"/>
      <c r="F532" s="123"/>
      <c r="G532" s="96"/>
      <c r="H532" s="96"/>
      <c r="I532" s="96"/>
      <c r="J532" s="52"/>
    </row>
    <row r="533" spans="1:10" x14ac:dyDescent="0.25">
      <c r="A533" s="101"/>
      <c r="B533" s="101"/>
      <c r="C533" s="101"/>
      <c r="D533" s="101"/>
      <c r="E533" s="102"/>
      <c r="F533" s="123"/>
      <c r="G533" s="96"/>
      <c r="H533" s="96"/>
      <c r="I533" s="96"/>
      <c r="J533" s="52"/>
    </row>
    <row r="534" spans="1:10" x14ac:dyDescent="0.25">
      <c r="A534" s="101"/>
      <c r="B534" s="101"/>
      <c r="C534" s="101"/>
      <c r="D534" s="101"/>
      <c r="E534" s="102"/>
      <c r="F534" s="123"/>
      <c r="G534" s="96"/>
      <c r="H534" s="96"/>
      <c r="I534" s="96"/>
      <c r="J534" s="52"/>
    </row>
    <row r="535" spans="1:10" x14ac:dyDescent="0.25">
      <c r="A535" s="101"/>
      <c r="B535" s="101"/>
      <c r="C535" s="101"/>
      <c r="D535" s="101"/>
      <c r="E535" s="102"/>
      <c r="F535" s="123"/>
      <c r="G535" s="96"/>
      <c r="H535" s="96"/>
      <c r="I535" s="96"/>
      <c r="J535" s="52"/>
    </row>
    <row r="536" spans="1:10" x14ac:dyDescent="0.25">
      <c r="A536" s="101"/>
      <c r="B536" s="101"/>
      <c r="C536" s="101"/>
      <c r="D536" s="101"/>
      <c r="E536" s="102"/>
      <c r="F536" s="123"/>
      <c r="G536" s="96"/>
      <c r="H536" s="96"/>
      <c r="I536" s="96"/>
      <c r="J536" s="52"/>
    </row>
    <row r="537" spans="1:10" x14ac:dyDescent="0.25">
      <c r="A537" s="101"/>
      <c r="B537" s="101"/>
      <c r="C537" s="101"/>
      <c r="D537" s="101"/>
      <c r="E537" s="102"/>
      <c r="F537" s="123"/>
      <c r="G537" s="96"/>
      <c r="H537" s="96"/>
      <c r="I537" s="96"/>
      <c r="J537" s="52"/>
    </row>
    <row r="538" spans="1:10" x14ac:dyDescent="0.25">
      <c r="A538" s="101"/>
      <c r="B538" s="101"/>
      <c r="C538" s="101"/>
      <c r="D538" s="101"/>
      <c r="E538" s="102"/>
      <c r="F538" s="123"/>
      <c r="G538" s="96"/>
      <c r="H538" s="96"/>
      <c r="I538" s="96"/>
      <c r="J538" s="52"/>
    </row>
    <row r="539" spans="1:10" x14ac:dyDescent="0.25">
      <c r="A539" s="101"/>
      <c r="B539" s="101"/>
      <c r="C539" s="101"/>
      <c r="D539" s="101"/>
      <c r="E539" s="102"/>
      <c r="F539" s="123"/>
      <c r="G539" s="96"/>
      <c r="H539" s="96"/>
      <c r="I539" s="96"/>
      <c r="J539" s="52"/>
    </row>
    <row r="540" spans="1:10" x14ac:dyDescent="0.25">
      <c r="A540" s="101"/>
      <c r="B540" s="101"/>
      <c r="C540" s="101"/>
      <c r="D540" s="101"/>
      <c r="E540" s="102"/>
      <c r="F540" s="123"/>
      <c r="G540" s="96"/>
      <c r="H540" s="96"/>
      <c r="I540" s="96"/>
      <c r="J540" s="52"/>
    </row>
    <row r="541" spans="1:10" x14ac:dyDescent="0.25">
      <c r="A541" s="101"/>
      <c r="B541" s="101"/>
      <c r="C541" s="101"/>
      <c r="D541" s="101"/>
      <c r="E541" s="102"/>
      <c r="F541" s="123"/>
      <c r="G541" s="96"/>
      <c r="H541" s="96"/>
      <c r="I541" s="96"/>
      <c r="J541" s="52"/>
    </row>
    <row r="542" spans="1:10" x14ac:dyDescent="0.25">
      <c r="A542" s="101"/>
      <c r="B542" s="101"/>
      <c r="C542" s="101"/>
      <c r="D542" s="101"/>
      <c r="E542" s="102"/>
      <c r="F542" s="123"/>
      <c r="G542" s="96"/>
      <c r="H542" s="96"/>
      <c r="I542" s="96"/>
      <c r="J542" s="52"/>
    </row>
    <row r="543" spans="1:10" x14ac:dyDescent="0.25">
      <c r="A543" s="101"/>
      <c r="B543" s="101"/>
      <c r="C543" s="101"/>
      <c r="D543" s="101"/>
      <c r="E543" s="102"/>
      <c r="F543" s="123"/>
      <c r="G543" s="96"/>
      <c r="H543" s="96"/>
      <c r="I543" s="96"/>
      <c r="J543" s="52"/>
    </row>
    <row r="544" spans="1:10" x14ac:dyDescent="0.25">
      <c r="A544" s="101"/>
      <c r="B544" s="101"/>
      <c r="C544" s="101"/>
      <c r="D544" s="101"/>
      <c r="E544" s="102"/>
      <c r="F544" s="123"/>
      <c r="G544" s="96"/>
      <c r="H544" s="96"/>
      <c r="I544" s="96"/>
      <c r="J544" s="52"/>
    </row>
    <row r="545" spans="1:10" x14ac:dyDescent="0.25">
      <c r="A545" s="101"/>
      <c r="B545" s="101"/>
      <c r="C545" s="101"/>
      <c r="D545" s="101"/>
      <c r="E545" s="102"/>
      <c r="F545" s="123"/>
      <c r="G545" s="96"/>
      <c r="H545" s="96"/>
      <c r="I545" s="96"/>
      <c r="J545" s="52"/>
    </row>
    <row r="546" spans="1:10" x14ac:dyDescent="0.25">
      <c r="A546" s="101"/>
      <c r="B546" s="101"/>
      <c r="C546" s="101"/>
      <c r="D546" s="101"/>
      <c r="E546" s="102"/>
      <c r="F546" s="123"/>
      <c r="G546" s="96"/>
      <c r="H546" s="96"/>
      <c r="I546" s="96"/>
      <c r="J546" s="52"/>
    </row>
    <row r="547" spans="1:10" x14ac:dyDescent="0.25">
      <c r="A547" s="101"/>
      <c r="B547" s="101"/>
      <c r="C547" s="101"/>
      <c r="D547" s="101"/>
      <c r="E547" s="102"/>
      <c r="F547" s="123"/>
      <c r="G547" s="96"/>
      <c r="H547" s="96"/>
      <c r="I547" s="96"/>
      <c r="J547" s="52"/>
    </row>
    <row r="548" spans="1:10" x14ac:dyDescent="0.25">
      <c r="A548" s="101"/>
      <c r="B548" s="101"/>
      <c r="C548" s="101"/>
      <c r="D548" s="101"/>
      <c r="E548" s="102"/>
      <c r="F548" s="123"/>
      <c r="G548" s="96"/>
      <c r="H548" s="96"/>
      <c r="I548" s="96"/>
      <c r="J548" s="52"/>
    </row>
    <row r="549" spans="1:10" x14ac:dyDescent="0.25">
      <c r="A549" s="101"/>
      <c r="B549" s="101"/>
      <c r="C549" s="101"/>
      <c r="D549" s="101"/>
      <c r="E549" s="102"/>
      <c r="F549" s="123"/>
      <c r="G549" s="96"/>
      <c r="H549" s="96"/>
      <c r="I549" s="96"/>
      <c r="J549" s="52"/>
    </row>
    <row r="550" spans="1:10" x14ac:dyDescent="0.25">
      <c r="A550" s="101"/>
      <c r="B550" s="101"/>
      <c r="C550" s="101"/>
      <c r="D550" s="101"/>
      <c r="E550" s="102"/>
      <c r="F550" s="123"/>
      <c r="G550" s="96"/>
      <c r="H550" s="96"/>
      <c r="I550" s="96"/>
      <c r="J550" s="52"/>
    </row>
    <row r="551" spans="1:10" x14ac:dyDescent="0.25">
      <c r="A551" s="101"/>
      <c r="B551" s="101"/>
      <c r="C551" s="101"/>
      <c r="D551" s="101"/>
      <c r="E551" s="102"/>
      <c r="F551" s="123"/>
      <c r="G551" s="96"/>
      <c r="H551" s="96"/>
      <c r="I551" s="96"/>
      <c r="J551" s="52"/>
    </row>
    <row r="552" spans="1:10" x14ac:dyDescent="0.25">
      <c r="A552" s="101"/>
      <c r="B552" s="101"/>
      <c r="C552" s="101"/>
      <c r="D552" s="101"/>
      <c r="E552" s="102"/>
      <c r="F552" s="123"/>
      <c r="G552" s="96"/>
      <c r="H552" s="96"/>
      <c r="I552" s="96"/>
      <c r="J552" s="52"/>
    </row>
    <row r="553" spans="1:10" x14ac:dyDescent="0.25">
      <c r="A553" s="101"/>
      <c r="B553" s="101"/>
      <c r="C553" s="101"/>
      <c r="D553" s="101"/>
      <c r="E553" s="102"/>
      <c r="F553" s="123"/>
      <c r="G553" s="96"/>
      <c r="H553" s="96"/>
      <c r="I553" s="96"/>
      <c r="J553" s="52"/>
    </row>
    <row r="554" spans="1:10" x14ac:dyDescent="0.25">
      <c r="A554" s="101"/>
      <c r="B554" s="101"/>
      <c r="C554" s="101"/>
      <c r="D554" s="101"/>
      <c r="E554" s="102"/>
      <c r="F554" s="123"/>
      <c r="G554" s="96"/>
      <c r="H554" s="96"/>
      <c r="I554" s="96"/>
      <c r="J554" s="52"/>
    </row>
    <row r="555" spans="1:10" x14ac:dyDescent="0.25">
      <c r="A555" s="101"/>
      <c r="B555" s="101"/>
      <c r="C555" s="101"/>
      <c r="D555" s="101"/>
      <c r="E555" s="102"/>
      <c r="F555" s="123"/>
      <c r="G555" s="96"/>
      <c r="H555" s="96"/>
      <c r="I555" s="96"/>
      <c r="J555" s="52"/>
    </row>
    <row r="556" spans="1:10" x14ac:dyDescent="0.25">
      <c r="A556" s="101"/>
      <c r="B556" s="101"/>
      <c r="C556" s="101"/>
      <c r="D556" s="101"/>
      <c r="E556" s="102"/>
      <c r="F556" s="123"/>
      <c r="G556" s="96"/>
      <c r="H556" s="96"/>
      <c r="I556" s="96"/>
      <c r="J556" s="52"/>
    </row>
    <row r="557" spans="1:10" x14ac:dyDescent="0.25">
      <c r="A557" s="101"/>
      <c r="B557" s="101"/>
      <c r="C557" s="101"/>
      <c r="D557" s="101"/>
      <c r="E557" s="102"/>
      <c r="F557" s="123"/>
      <c r="G557" s="96"/>
      <c r="H557" s="96"/>
      <c r="I557" s="96"/>
      <c r="J557" s="52"/>
    </row>
    <row r="558" spans="1:10" x14ac:dyDescent="0.25">
      <c r="A558" s="101"/>
      <c r="B558" s="101"/>
      <c r="C558" s="101"/>
      <c r="D558" s="101"/>
      <c r="E558" s="102"/>
      <c r="F558" s="123"/>
      <c r="G558" s="96"/>
      <c r="H558" s="96"/>
      <c r="I558" s="96"/>
      <c r="J558" s="52"/>
    </row>
    <row r="559" spans="1:10" x14ac:dyDescent="0.25">
      <c r="A559" s="101"/>
      <c r="B559" s="101"/>
      <c r="C559" s="101"/>
      <c r="D559" s="101"/>
      <c r="E559" s="102"/>
      <c r="F559" s="123"/>
      <c r="G559" s="96"/>
      <c r="H559" s="96"/>
      <c r="I559" s="96"/>
      <c r="J559" s="52"/>
    </row>
    <row r="560" spans="1:10" x14ac:dyDescent="0.25">
      <c r="A560" s="101"/>
      <c r="B560" s="101"/>
      <c r="C560" s="101"/>
      <c r="D560" s="101"/>
      <c r="E560" s="102"/>
      <c r="F560" s="123"/>
      <c r="G560" s="96"/>
      <c r="H560" s="96"/>
      <c r="I560" s="96"/>
      <c r="J560" s="52"/>
    </row>
    <row r="561" spans="1:10" x14ac:dyDescent="0.25">
      <c r="A561" s="101"/>
      <c r="B561" s="101"/>
      <c r="C561" s="101"/>
      <c r="D561" s="101"/>
      <c r="E561" s="102"/>
      <c r="F561" s="123"/>
      <c r="G561" s="96"/>
      <c r="H561" s="96"/>
      <c r="I561" s="96"/>
      <c r="J561" s="52"/>
    </row>
    <row r="562" spans="1:10" x14ac:dyDescent="0.25">
      <c r="A562" s="101"/>
      <c r="B562" s="101"/>
      <c r="C562" s="101"/>
      <c r="D562" s="101"/>
      <c r="E562" s="102"/>
      <c r="F562" s="123"/>
      <c r="G562" s="96"/>
      <c r="H562" s="96"/>
      <c r="I562" s="96"/>
      <c r="J562" s="52"/>
    </row>
    <row r="563" spans="1:10" x14ac:dyDescent="0.25">
      <c r="A563" s="101"/>
      <c r="B563" s="101"/>
      <c r="C563" s="101"/>
      <c r="D563" s="101"/>
      <c r="E563" s="102"/>
      <c r="F563" s="123"/>
      <c r="G563" s="96"/>
      <c r="H563" s="96"/>
      <c r="I563" s="96"/>
      <c r="J563" s="52"/>
    </row>
    <row r="564" spans="1:10" x14ac:dyDescent="0.25">
      <c r="A564" s="101"/>
      <c r="B564" s="101"/>
      <c r="C564" s="101"/>
      <c r="D564" s="101"/>
      <c r="E564" s="102"/>
      <c r="F564" s="123"/>
      <c r="G564" s="96"/>
      <c r="H564" s="96"/>
      <c r="I564" s="96"/>
      <c r="J564" s="52"/>
    </row>
    <row r="565" spans="1:10" x14ac:dyDescent="0.25">
      <c r="A565" s="101"/>
      <c r="B565" s="101"/>
      <c r="C565" s="101"/>
      <c r="D565" s="101"/>
      <c r="E565" s="102"/>
      <c r="F565" s="123"/>
      <c r="G565" s="96"/>
      <c r="H565" s="96"/>
      <c r="I565" s="96"/>
      <c r="J565" s="52"/>
    </row>
    <row r="566" spans="1:10" x14ac:dyDescent="0.25">
      <c r="A566" s="101"/>
      <c r="B566" s="101"/>
      <c r="C566" s="101"/>
      <c r="D566" s="101"/>
      <c r="E566" s="102"/>
      <c r="F566" s="123"/>
      <c r="G566" s="96"/>
      <c r="H566" s="96"/>
      <c r="I566" s="96"/>
      <c r="J566" s="52"/>
    </row>
    <row r="567" spans="1:10" x14ac:dyDescent="0.25">
      <c r="A567" s="101"/>
      <c r="B567" s="101"/>
      <c r="C567" s="101"/>
      <c r="D567" s="101"/>
      <c r="E567" s="102"/>
      <c r="F567" s="123"/>
      <c r="G567" s="96"/>
      <c r="H567" s="96"/>
      <c r="I567" s="96"/>
      <c r="J567" s="52"/>
    </row>
    <row r="568" spans="1:10" x14ac:dyDescent="0.25">
      <c r="A568" s="101"/>
      <c r="B568" s="101"/>
      <c r="C568" s="101"/>
      <c r="D568" s="101"/>
      <c r="E568" s="102"/>
      <c r="F568" s="123"/>
      <c r="G568" s="96"/>
      <c r="H568" s="96"/>
      <c r="I568" s="96"/>
      <c r="J568" s="52"/>
    </row>
    <row r="569" spans="1:10" x14ac:dyDescent="0.25">
      <c r="A569" s="101"/>
      <c r="B569" s="101"/>
      <c r="C569" s="101"/>
      <c r="D569" s="101"/>
      <c r="E569" s="102"/>
      <c r="F569" s="123"/>
      <c r="G569" s="96"/>
      <c r="H569" s="96"/>
      <c r="I569" s="96"/>
      <c r="J569" s="52"/>
    </row>
    <row r="570" spans="1:10" x14ac:dyDescent="0.25">
      <c r="A570" s="101"/>
      <c r="B570" s="101"/>
      <c r="C570" s="101"/>
      <c r="D570" s="101"/>
      <c r="E570" s="102"/>
      <c r="F570" s="123"/>
      <c r="G570" s="96"/>
      <c r="H570" s="96"/>
      <c r="I570" s="96"/>
      <c r="J570" s="52"/>
    </row>
    <row r="571" spans="1:10" x14ac:dyDescent="0.25">
      <c r="A571" s="101"/>
      <c r="B571" s="101"/>
      <c r="C571" s="101"/>
      <c r="D571" s="101"/>
      <c r="E571" s="102"/>
      <c r="F571" s="123"/>
      <c r="G571" s="96"/>
      <c r="H571" s="96"/>
      <c r="I571" s="96"/>
      <c r="J571" s="52"/>
    </row>
    <row r="572" spans="1:10" x14ac:dyDescent="0.25">
      <c r="A572" s="101"/>
      <c r="B572" s="101"/>
      <c r="C572" s="101"/>
      <c r="D572" s="101"/>
      <c r="E572" s="102"/>
      <c r="F572" s="123"/>
      <c r="G572" s="96"/>
      <c r="H572" s="96"/>
      <c r="I572" s="96"/>
      <c r="J572" s="52"/>
    </row>
    <row r="573" spans="1:10" x14ac:dyDescent="0.25">
      <c r="A573" s="101"/>
      <c r="B573" s="101"/>
      <c r="C573" s="101"/>
      <c r="D573" s="101"/>
      <c r="E573" s="102"/>
      <c r="F573" s="123"/>
      <c r="G573" s="96"/>
      <c r="H573" s="96"/>
      <c r="I573" s="96"/>
      <c r="J573" s="52"/>
    </row>
    <row r="574" spans="1:10" x14ac:dyDescent="0.25">
      <c r="A574" s="101"/>
      <c r="B574" s="101"/>
      <c r="C574" s="101"/>
      <c r="D574" s="101"/>
      <c r="E574" s="102"/>
      <c r="F574" s="123"/>
      <c r="G574" s="96"/>
      <c r="H574" s="96"/>
      <c r="I574" s="96"/>
      <c r="J574" s="52"/>
    </row>
    <row r="575" spans="1:10" x14ac:dyDescent="0.25">
      <c r="A575" s="101"/>
      <c r="B575" s="101"/>
      <c r="C575" s="101"/>
      <c r="D575" s="101"/>
      <c r="E575" s="102"/>
      <c r="F575" s="123"/>
      <c r="G575" s="96"/>
      <c r="H575" s="96"/>
      <c r="I575" s="96"/>
      <c r="J575" s="52"/>
    </row>
    <row r="576" spans="1:10" x14ac:dyDescent="0.25">
      <c r="A576" s="101"/>
      <c r="B576" s="101"/>
      <c r="C576" s="101"/>
      <c r="D576" s="101"/>
      <c r="E576" s="102"/>
      <c r="F576" s="123"/>
      <c r="G576" s="96"/>
      <c r="H576" s="96"/>
      <c r="I576" s="96"/>
      <c r="J576" s="52"/>
    </row>
    <row r="577" spans="1:10" x14ac:dyDescent="0.25">
      <c r="A577" s="101"/>
      <c r="B577" s="101"/>
      <c r="C577" s="101"/>
      <c r="D577" s="101"/>
      <c r="E577" s="102"/>
      <c r="F577" s="123"/>
      <c r="G577" s="96"/>
      <c r="H577" s="96"/>
      <c r="I577" s="96"/>
      <c r="J577" s="52"/>
    </row>
    <row r="578" spans="1:10" x14ac:dyDescent="0.25">
      <c r="A578" s="101"/>
      <c r="B578" s="101"/>
      <c r="C578" s="101"/>
      <c r="D578" s="101"/>
      <c r="E578" s="102"/>
      <c r="F578" s="123"/>
      <c r="G578" s="96"/>
      <c r="H578" s="96"/>
      <c r="I578" s="96"/>
      <c r="J578" s="52"/>
    </row>
    <row r="579" spans="1:10" x14ac:dyDescent="0.25">
      <c r="A579" s="101"/>
      <c r="B579" s="101"/>
      <c r="C579" s="101"/>
      <c r="D579" s="101"/>
      <c r="E579" s="102"/>
      <c r="F579" s="123"/>
      <c r="G579" s="96"/>
      <c r="H579" s="96"/>
      <c r="I579" s="96"/>
      <c r="J579" s="52"/>
    </row>
    <row r="580" spans="1:10" x14ac:dyDescent="0.25">
      <c r="A580" s="101"/>
      <c r="B580" s="101"/>
      <c r="C580" s="101"/>
      <c r="D580" s="101"/>
      <c r="E580" s="102"/>
      <c r="F580" s="123"/>
      <c r="G580" s="96"/>
      <c r="H580" s="96"/>
      <c r="I580" s="96"/>
      <c r="J580" s="52"/>
    </row>
    <row r="581" spans="1:10" x14ac:dyDescent="0.25">
      <c r="A581" s="101"/>
      <c r="B581" s="101"/>
      <c r="C581" s="101"/>
      <c r="D581" s="101"/>
      <c r="E581" s="102"/>
      <c r="F581" s="123"/>
      <c r="G581" s="96"/>
      <c r="H581" s="96"/>
      <c r="I581" s="96"/>
      <c r="J581" s="52"/>
    </row>
    <row r="582" spans="1:10" x14ac:dyDescent="0.25">
      <c r="A582" s="101"/>
      <c r="B582" s="101"/>
      <c r="C582" s="101"/>
      <c r="D582" s="101"/>
      <c r="E582" s="102"/>
      <c r="F582" s="123"/>
      <c r="G582" s="96"/>
      <c r="H582" s="96"/>
      <c r="I582" s="96"/>
      <c r="J582" s="52"/>
    </row>
    <row r="583" spans="1:10" x14ac:dyDescent="0.25">
      <c r="A583" s="101"/>
      <c r="B583" s="101"/>
      <c r="C583" s="101"/>
      <c r="D583" s="101"/>
      <c r="E583" s="102"/>
      <c r="F583" s="123"/>
      <c r="G583" s="96"/>
      <c r="H583" s="96"/>
      <c r="I583" s="96"/>
      <c r="J583" s="52"/>
    </row>
    <row r="584" spans="1:10" x14ac:dyDescent="0.25">
      <c r="A584" s="101"/>
      <c r="B584" s="101"/>
      <c r="C584" s="101"/>
      <c r="D584" s="101"/>
      <c r="E584" s="102"/>
      <c r="F584" s="123"/>
      <c r="G584" s="96"/>
      <c r="H584" s="96"/>
      <c r="I584" s="96"/>
      <c r="J584" s="52"/>
    </row>
    <row r="585" spans="1:10" x14ac:dyDescent="0.25">
      <c r="A585" s="101"/>
      <c r="B585" s="101"/>
      <c r="C585" s="101"/>
      <c r="D585" s="101"/>
      <c r="E585" s="102"/>
      <c r="F585" s="123"/>
      <c r="G585" s="96"/>
      <c r="H585" s="96"/>
      <c r="I585" s="96"/>
      <c r="J585" s="52"/>
    </row>
    <row r="586" spans="1:10" x14ac:dyDescent="0.25">
      <c r="A586" s="101"/>
      <c r="B586" s="101"/>
      <c r="C586" s="101"/>
      <c r="D586" s="101"/>
      <c r="E586" s="102"/>
      <c r="F586" s="123"/>
      <c r="G586" s="96"/>
      <c r="H586" s="96"/>
      <c r="I586" s="96"/>
      <c r="J586" s="52"/>
    </row>
    <row r="587" spans="1:10" x14ac:dyDescent="0.25">
      <c r="A587" s="101"/>
      <c r="B587" s="101"/>
      <c r="C587" s="101"/>
      <c r="D587" s="101"/>
      <c r="E587" s="102"/>
      <c r="F587" s="123"/>
      <c r="G587" s="96"/>
      <c r="H587" s="96"/>
      <c r="I587" s="96"/>
      <c r="J587" s="52"/>
    </row>
    <row r="588" spans="1:10" x14ac:dyDescent="0.25">
      <c r="A588" s="101"/>
      <c r="B588" s="101"/>
      <c r="C588" s="101"/>
      <c r="D588" s="101"/>
      <c r="E588" s="102"/>
      <c r="F588" s="123"/>
      <c r="G588" s="96"/>
      <c r="H588" s="96"/>
      <c r="I588" s="96"/>
      <c r="J588" s="52"/>
    </row>
    <row r="589" spans="1:10" x14ac:dyDescent="0.25">
      <c r="A589" s="101"/>
      <c r="B589" s="101"/>
      <c r="C589" s="101"/>
      <c r="D589" s="101"/>
      <c r="E589" s="102"/>
      <c r="F589" s="123"/>
      <c r="G589" s="96"/>
      <c r="H589" s="96"/>
      <c r="I589" s="96"/>
      <c r="J589" s="52"/>
    </row>
    <row r="590" spans="1:10" x14ac:dyDescent="0.25">
      <c r="A590" s="101"/>
      <c r="B590" s="101"/>
      <c r="C590" s="101"/>
      <c r="D590" s="101"/>
      <c r="E590" s="102"/>
      <c r="F590" s="123"/>
      <c r="G590" s="96"/>
      <c r="H590" s="96"/>
      <c r="I590" s="96"/>
      <c r="J590" s="52"/>
    </row>
    <row r="591" spans="1:10" x14ac:dyDescent="0.25">
      <c r="A591" s="101"/>
      <c r="B591" s="101"/>
      <c r="C591" s="101"/>
      <c r="D591" s="101"/>
      <c r="E591" s="102"/>
      <c r="F591" s="123"/>
      <c r="G591" s="96"/>
      <c r="H591" s="96"/>
      <c r="I591" s="96"/>
      <c r="J591" s="52"/>
    </row>
    <row r="592" spans="1:10" x14ac:dyDescent="0.25">
      <c r="A592" s="101"/>
      <c r="B592" s="101"/>
      <c r="C592" s="101"/>
      <c r="D592" s="101"/>
      <c r="E592" s="102"/>
      <c r="F592" s="123"/>
      <c r="G592" s="96"/>
      <c r="H592" s="96"/>
      <c r="I592" s="96"/>
      <c r="J592" s="52"/>
    </row>
    <row r="593" spans="1:10" x14ac:dyDescent="0.25">
      <c r="A593" s="101"/>
      <c r="B593" s="101"/>
      <c r="C593" s="101"/>
      <c r="D593" s="101"/>
      <c r="E593" s="102"/>
      <c r="F593" s="123"/>
      <c r="G593" s="96"/>
      <c r="H593" s="96"/>
      <c r="I593" s="96"/>
      <c r="J593" s="52"/>
    </row>
    <row r="594" spans="1:10" x14ac:dyDescent="0.25">
      <c r="A594" s="101"/>
      <c r="B594" s="101"/>
      <c r="C594" s="101"/>
      <c r="D594" s="101"/>
      <c r="E594" s="102"/>
      <c r="F594" s="123"/>
      <c r="G594" s="96"/>
      <c r="H594" s="96"/>
      <c r="I594" s="96"/>
      <c r="J594" s="52"/>
    </row>
    <row r="595" spans="1:10" x14ac:dyDescent="0.25">
      <c r="A595" s="101"/>
      <c r="B595" s="101"/>
      <c r="C595" s="101"/>
      <c r="D595" s="101"/>
      <c r="E595" s="102"/>
      <c r="F595" s="123"/>
      <c r="G595" s="96"/>
      <c r="H595" s="96"/>
      <c r="I595" s="96"/>
      <c r="J595" s="52"/>
    </row>
    <row r="596" spans="1:10" x14ac:dyDescent="0.25">
      <c r="A596" s="101"/>
      <c r="B596" s="101"/>
      <c r="C596" s="101"/>
      <c r="D596" s="101"/>
      <c r="E596" s="102"/>
      <c r="F596" s="123"/>
      <c r="G596" s="96"/>
      <c r="H596" s="96"/>
      <c r="I596" s="96"/>
      <c r="J596" s="52"/>
    </row>
    <row r="597" spans="1:10" x14ac:dyDescent="0.25">
      <c r="A597" s="101"/>
      <c r="B597" s="101"/>
      <c r="C597" s="101"/>
      <c r="D597" s="101"/>
      <c r="E597" s="102"/>
      <c r="F597" s="123"/>
      <c r="G597" s="96"/>
      <c r="H597" s="96"/>
      <c r="I597" s="96"/>
      <c r="J597" s="52"/>
    </row>
    <row r="598" spans="1:10" x14ac:dyDescent="0.25">
      <c r="A598" s="101"/>
      <c r="B598" s="101"/>
      <c r="C598" s="101"/>
      <c r="D598" s="101"/>
      <c r="E598" s="102"/>
      <c r="F598" s="123"/>
      <c r="G598" s="96"/>
      <c r="H598" s="96"/>
      <c r="I598" s="96"/>
      <c r="J598" s="52"/>
    </row>
    <row r="599" spans="1:10" x14ac:dyDescent="0.25">
      <c r="A599" s="101"/>
      <c r="B599" s="101"/>
      <c r="C599" s="101"/>
      <c r="D599" s="101"/>
      <c r="E599" s="102"/>
      <c r="F599" s="123"/>
      <c r="G599" s="96"/>
      <c r="H599" s="96"/>
      <c r="I599" s="96"/>
      <c r="J599" s="52"/>
    </row>
    <row r="600" spans="1:10" x14ac:dyDescent="0.25">
      <c r="A600" s="101"/>
      <c r="B600" s="101"/>
      <c r="C600" s="101"/>
      <c r="D600" s="101"/>
      <c r="E600" s="102"/>
      <c r="F600" s="123"/>
      <c r="G600" s="96"/>
      <c r="H600" s="96"/>
      <c r="I600" s="96"/>
      <c r="J600" s="52"/>
    </row>
    <row r="601" spans="1:10" x14ac:dyDescent="0.25">
      <c r="J601" s="52"/>
    </row>
    <row r="602" spans="1:10" x14ac:dyDescent="0.25">
      <c r="J602" s="52"/>
    </row>
    <row r="603" spans="1:10" x14ac:dyDescent="0.25">
      <c r="J603" s="52"/>
    </row>
    <row r="604" spans="1:10" x14ac:dyDescent="0.25">
      <c r="J604" s="52"/>
    </row>
    <row r="605" spans="1:10" x14ac:dyDescent="0.25">
      <c r="J605" s="52"/>
    </row>
    <row r="606" spans="1:10" x14ac:dyDescent="0.25">
      <c r="J606" s="52"/>
    </row>
    <row r="607" spans="1:10" x14ac:dyDescent="0.25">
      <c r="J607" s="52"/>
    </row>
    <row r="608" spans="1:10" x14ac:dyDescent="0.25">
      <c r="J608" s="52"/>
    </row>
    <row r="609" spans="10:10" x14ac:dyDescent="0.25">
      <c r="J609" s="52"/>
    </row>
    <row r="610" spans="10:10" x14ac:dyDescent="0.25">
      <c r="J610" s="52"/>
    </row>
    <row r="611" spans="10:10" x14ac:dyDescent="0.25">
      <c r="J611" s="52"/>
    </row>
    <row r="612" spans="10:10" x14ac:dyDescent="0.25">
      <c r="J612" s="52"/>
    </row>
    <row r="613" spans="10:10" x14ac:dyDescent="0.25">
      <c r="J613" s="52"/>
    </row>
    <row r="614" spans="10:10" x14ac:dyDescent="0.25">
      <c r="J614" s="52"/>
    </row>
    <row r="615" spans="10:10" x14ac:dyDescent="0.25">
      <c r="J615" s="52"/>
    </row>
  </sheetData>
  <mergeCells count="10">
    <mergeCell ref="F27:H27"/>
    <mergeCell ref="F29:H29"/>
    <mergeCell ref="F39:I39"/>
    <mergeCell ref="F40:I40"/>
    <mergeCell ref="F44:I44"/>
    <mergeCell ref="F86:I86"/>
    <mergeCell ref="F174:I174"/>
    <mergeCell ref="F216:I216"/>
    <mergeCell ref="F296:H296"/>
    <mergeCell ref="F321:H3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84"/>
  <sheetViews>
    <sheetView zoomScaleSheetLayoutView="100" workbookViewId="0">
      <pane ySplit="4" topLeftCell="A5" activePane="bottomLeft" state="frozen"/>
      <selection pane="bottomLeft" activeCell="D12" sqref="D12"/>
    </sheetView>
  </sheetViews>
  <sheetFormatPr defaultColWidth="8.85546875" defaultRowHeight="15" x14ac:dyDescent="0.25"/>
  <cols>
    <col min="1" max="2" width="8.85546875" style="431"/>
    <col min="3" max="3" width="10.7109375" style="431" customWidth="1"/>
    <col min="4" max="4" width="52.5703125" style="431" customWidth="1"/>
    <col min="5" max="5" width="6" style="431" customWidth="1"/>
    <col min="6" max="6" width="8.85546875" style="431"/>
    <col min="7" max="7" width="12.42578125" style="431" customWidth="1"/>
    <col min="8" max="8" width="20.5703125" style="431" customWidth="1"/>
    <col min="9" max="9" width="15.28515625" style="431" customWidth="1"/>
    <col min="10" max="16384" width="8.85546875" style="431"/>
  </cols>
  <sheetData>
    <row r="1" spans="2:8" x14ac:dyDescent="0.25">
      <c r="D1" s="510" t="s">
        <v>1345</v>
      </c>
    </row>
    <row r="2" spans="2:8" x14ac:dyDescent="0.25">
      <c r="D2" s="510"/>
    </row>
    <row r="3" spans="2:8" ht="15.75" thickBot="1" x14ac:dyDescent="0.3">
      <c r="B3" s="468"/>
      <c r="C3" s="468"/>
    </row>
    <row r="4" spans="2:8" ht="47.25" customHeight="1" x14ac:dyDescent="0.25">
      <c r="B4" s="569" t="s">
        <v>1029</v>
      </c>
      <c r="C4" s="570" t="s">
        <v>1028</v>
      </c>
      <c r="D4" s="570" t="s">
        <v>1027</v>
      </c>
      <c r="E4" s="570" t="s">
        <v>1026</v>
      </c>
      <c r="F4" s="570" t="s">
        <v>712</v>
      </c>
      <c r="G4" s="570" t="s">
        <v>1025</v>
      </c>
      <c r="H4" s="571" t="s">
        <v>1135</v>
      </c>
    </row>
    <row r="5" spans="2:8" x14ac:dyDescent="0.25">
      <c r="B5" s="572"/>
      <c r="C5" s="572"/>
      <c r="D5" s="445"/>
      <c r="E5" s="448"/>
      <c r="F5" s="453"/>
      <c r="G5" s="449"/>
      <c r="H5" s="449"/>
    </row>
    <row r="6" spans="2:8" x14ac:dyDescent="0.25">
      <c r="B6" s="572" t="s">
        <v>710</v>
      </c>
      <c r="C6" s="572" t="s">
        <v>1344</v>
      </c>
      <c r="D6" s="445"/>
      <c r="E6" s="448"/>
      <c r="F6" s="453"/>
      <c r="G6" s="449"/>
      <c r="H6" s="449"/>
    </row>
    <row r="7" spans="2:8" x14ac:dyDescent="0.25">
      <c r="B7" s="572"/>
      <c r="C7" s="572"/>
      <c r="D7" s="445"/>
      <c r="E7" s="448"/>
      <c r="F7" s="453"/>
      <c r="G7" s="449"/>
      <c r="H7" s="449"/>
    </row>
    <row r="8" spans="2:8" x14ac:dyDescent="0.25">
      <c r="B8" s="451" t="s">
        <v>1134</v>
      </c>
      <c r="C8" s="451"/>
      <c r="D8" s="451" t="s">
        <v>1133</v>
      </c>
      <c r="E8" s="451"/>
      <c r="F8" s="453"/>
      <c r="G8" s="449"/>
      <c r="H8" s="449"/>
    </row>
    <row r="9" spans="2:8" ht="63.75" x14ac:dyDescent="0.25">
      <c r="B9" s="451"/>
      <c r="C9" s="448" t="s">
        <v>920</v>
      </c>
      <c r="D9" s="448" t="s">
        <v>1132</v>
      </c>
      <c r="E9" s="448" t="s">
        <v>34</v>
      </c>
      <c r="F9" s="453">
        <v>2</v>
      </c>
      <c r="G9" s="449">
        <v>0</v>
      </c>
      <c r="H9" s="449">
        <f>G9*F9</f>
        <v>0</v>
      </c>
    </row>
    <row r="10" spans="2:8" x14ac:dyDescent="0.25">
      <c r="B10" s="451"/>
      <c r="C10" s="448"/>
      <c r="D10" s="448"/>
      <c r="E10" s="448"/>
      <c r="F10" s="453"/>
      <c r="G10" s="449"/>
      <c r="H10" s="449"/>
    </row>
    <row r="11" spans="2:8" x14ac:dyDescent="0.25">
      <c r="B11" s="451" t="s">
        <v>1131</v>
      </c>
      <c r="C11" s="451"/>
      <c r="D11" s="451" t="s">
        <v>1130</v>
      </c>
      <c r="E11" s="451"/>
      <c r="F11" s="453"/>
      <c r="G11" s="449"/>
      <c r="H11" s="449"/>
    </row>
    <row r="12" spans="2:8" ht="102" x14ac:dyDescent="0.25">
      <c r="B12" s="451"/>
      <c r="C12" s="448" t="s">
        <v>912</v>
      </c>
      <c r="D12" s="448" t="s">
        <v>1129</v>
      </c>
      <c r="E12" s="448" t="s">
        <v>34</v>
      </c>
      <c r="F12" s="453">
        <v>1</v>
      </c>
      <c r="G12" s="449">
        <v>0</v>
      </c>
      <c r="H12" s="449">
        <f>G12*F12</f>
        <v>0</v>
      </c>
    </row>
    <row r="13" spans="2:8" x14ac:dyDescent="0.25">
      <c r="B13" s="451"/>
      <c r="C13" s="448"/>
      <c r="D13" s="448"/>
      <c r="E13" s="448"/>
      <c r="F13" s="453"/>
      <c r="G13" s="449"/>
      <c r="H13" s="449"/>
    </row>
    <row r="14" spans="2:8" x14ac:dyDescent="0.25">
      <c r="B14" s="451" t="s">
        <v>1128</v>
      </c>
      <c r="C14" s="451"/>
      <c r="D14" s="451" t="s">
        <v>1127</v>
      </c>
      <c r="E14" s="451"/>
      <c r="F14" s="448"/>
      <c r="G14" s="449"/>
      <c r="H14" s="449"/>
    </row>
    <row r="15" spans="2:8" ht="251.25" customHeight="1" x14ac:dyDescent="0.25">
      <c r="B15" s="451"/>
      <c r="C15" s="448" t="s">
        <v>1126</v>
      </c>
      <c r="D15" s="448" t="s">
        <v>1125</v>
      </c>
      <c r="E15" s="448" t="s">
        <v>134</v>
      </c>
      <c r="F15" s="453">
        <v>1</v>
      </c>
      <c r="G15" s="449">
        <v>0</v>
      </c>
      <c r="H15" s="449">
        <f>G15*F15</f>
        <v>0</v>
      </c>
    </row>
    <row r="16" spans="2:8" x14ac:dyDescent="0.25">
      <c r="B16" s="451"/>
      <c r="C16" s="448"/>
      <c r="D16" s="448"/>
      <c r="E16" s="448"/>
      <c r="F16" s="453"/>
      <c r="G16" s="449"/>
      <c r="H16" s="449"/>
    </row>
    <row r="17" spans="1:8" x14ac:dyDescent="0.25">
      <c r="B17" s="451" t="s">
        <v>1124</v>
      </c>
      <c r="C17" s="451"/>
      <c r="D17" s="451" t="s">
        <v>1123</v>
      </c>
      <c r="E17" s="451"/>
      <c r="F17" s="453"/>
      <c r="G17" s="449"/>
      <c r="H17" s="449"/>
    </row>
    <row r="18" spans="1:8" ht="63.75" x14ac:dyDescent="0.25">
      <c r="B18" s="451"/>
      <c r="C18" s="448" t="s">
        <v>1122</v>
      </c>
      <c r="D18" s="448" t="s">
        <v>1121</v>
      </c>
      <c r="E18" s="448" t="s">
        <v>134</v>
      </c>
      <c r="F18" s="453">
        <v>1</v>
      </c>
      <c r="G18" s="449">
        <v>0</v>
      </c>
      <c r="H18" s="449">
        <f>G18*F18</f>
        <v>0</v>
      </c>
    </row>
    <row r="19" spans="1:8" x14ac:dyDescent="0.25">
      <c r="B19" s="451" t="s">
        <v>1120</v>
      </c>
      <c r="C19" s="448"/>
      <c r="D19" s="451" t="s">
        <v>1119</v>
      </c>
      <c r="E19" s="451"/>
      <c r="F19" s="453"/>
      <c r="G19" s="463"/>
      <c r="H19" s="463"/>
    </row>
    <row r="20" spans="1:8" ht="38.25" x14ac:dyDescent="0.25">
      <c r="B20" s="451"/>
      <c r="C20" s="448" t="s">
        <v>1118</v>
      </c>
      <c r="D20" s="448" t="s">
        <v>1117</v>
      </c>
      <c r="E20" s="448" t="s">
        <v>34</v>
      </c>
      <c r="F20" s="453">
        <v>1</v>
      </c>
      <c r="G20" s="463">
        <v>0</v>
      </c>
      <c r="H20" s="463">
        <f>G20*F20</f>
        <v>0</v>
      </c>
    </row>
    <row r="21" spans="1:8" x14ac:dyDescent="0.25">
      <c r="A21" s="466"/>
      <c r="B21" s="462"/>
      <c r="C21" s="461"/>
      <c r="D21" s="461"/>
      <c r="E21" s="461"/>
      <c r="F21" s="453"/>
      <c r="G21" s="446"/>
      <c r="H21" s="446"/>
    </row>
    <row r="22" spans="1:8" x14ac:dyDescent="0.25">
      <c r="A22" s="466"/>
      <c r="B22" s="573" t="s">
        <v>735</v>
      </c>
      <c r="C22" s="573" t="s">
        <v>1116</v>
      </c>
      <c r="D22" s="458"/>
      <c r="E22" s="458"/>
      <c r="F22" s="574"/>
      <c r="G22" s="446"/>
      <c r="H22" s="446"/>
    </row>
    <row r="23" spans="1:8" x14ac:dyDescent="0.25">
      <c r="A23" s="466"/>
      <c r="B23" s="575"/>
      <c r="C23" s="458"/>
      <c r="D23" s="458"/>
      <c r="E23" s="458"/>
      <c r="F23" s="574"/>
      <c r="G23" s="446"/>
      <c r="H23" s="446"/>
    </row>
    <row r="24" spans="1:8" ht="38.25" x14ac:dyDescent="0.25">
      <c r="B24" s="465" t="s">
        <v>1029</v>
      </c>
      <c r="C24" s="465" t="s">
        <v>1028</v>
      </c>
      <c r="D24" s="465" t="s">
        <v>1027</v>
      </c>
      <c r="E24" s="465" t="s">
        <v>1026</v>
      </c>
      <c r="F24" s="465" t="s">
        <v>712</v>
      </c>
      <c r="G24" s="467" t="s">
        <v>1025</v>
      </c>
      <c r="H24" s="467" t="s">
        <v>1025</v>
      </c>
    </row>
    <row r="25" spans="1:8" x14ac:dyDescent="0.25">
      <c r="B25" s="462" t="s">
        <v>1115</v>
      </c>
      <c r="C25" s="462"/>
      <c r="D25" s="462" t="s">
        <v>1114</v>
      </c>
      <c r="E25" s="462"/>
      <c r="F25" s="460"/>
      <c r="G25" s="449"/>
      <c r="H25" s="449"/>
    </row>
    <row r="26" spans="1:8" ht="78.75" customHeight="1" x14ac:dyDescent="0.25">
      <c r="B26" s="451"/>
      <c r="C26" s="448"/>
      <c r="D26" s="448" t="s">
        <v>1113</v>
      </c>
      <c r="E26" s="448"/>
      <c r="F26" s="453"/>
      <c r="G26" s="449"/>
      <c r="H26" s="449"/>
    </row>
    <row r="27" spans="1:8" x14ac:dyDescent="0.25">
      <c r="B27" s="448"/>
      <c r="C27" s="448" t="s">
        <v>1112</v>
      </c>
      <c r="D27" s="448" t="s">
        <v>1111</v>
      </c>
      <c r="E27" s="448" t="s">
        <v>34</v>
      </c>
      <c r="F27" s="453">
        <v>1</v>
      </c>
      <c r="G27" s="449">
        <v>0</v>
      </c>
      <c r="H27" s="449">
        <f>G27*F27</f>
        <v>0</v>
      </c>
    </row>
    <row r="28" spans="1:8" x14ac:dyDescent="0.25">
      <c r="B28" s="448"/>
      <c r="C28" s="448" t="s">
        <v>1110</v>
      </c>
      <c r="D28" s="448" t="s">
        <v>1109</v>
      </c>
      <c r="E28" s="448" t="s">
        <v>34</v>
      </c>
      <c r="F28" s="453">
        <v>1</v>
      </c>
      <c r="G28" s="449">
        <v>0</v>
      </c>
      <c r="H28" s="449">
        <f>G28*F28</f>
        <v>0</v>
      </c>
    </row>
    <row r="29" spans="1:8" x14ac:dyDescent="0.25">
      <c r="B29" s="448"/>
      <c r="C29" s="448"/>
      <c r="D29" s="448"/>
      <c r="E29" s="448"/>
      <c r="F29" s="453"/>
      <c r="G29" s="449"/>
      <c r="H29" s="449"/>
    </row>
    <row r="30" spans="1:8" x14ac:dyDescent="0.25">
      <c r="B30" s="462" t="s">
        <v>1108</v>
      </c>
      <c r="C30" s="448"/>
      <c r="D30" s="462" t="s">
        <v>1107</v>
      </c>
      <c r="E30" s="448"/>
      <c r="F30" s="453"/>
      <c r="G30" s="449"/>
      <c r="H30" s="449"/>
    </row>
    <row r="31" spans="1:8" ht="33" customHeight="1" x14ac:dyDescent="0.25">
      <c r="B31" s="462"/>
      <c r="C31" s="448"/>
      <c r="D31" s="448" t="s">
        <v>1106</v>
      </c>
      <c r="E31" s="448"/>
      <c r="F31" s="453"/>
      <c r="G31" s="449"/>
      <c r="H31" s="449"/>
    </row>
    <row r="32" spans="1:8" ht="25.5" x14ac:dyDescent="0.25">
      <c r="B32" s="448"/>
      <c r="C32" s="448" t="s">
        <v>1105</v>
      </c>
      <c r="D32" s="448" t="s">
        <v>1103</v>
      </c>
      <c r="E32" s="448"/>
      <c r="F32" s="453">
        <v>1</v>
      </c>
      <c r="G32" s="449">
        <v>0</v>
      </c>
      <c r="H32" s="449">
        <f>G32*F32</f>
        <v>0</v>
      </c>
    </row>
    <row r="33" spans="2:8" x14ac:dyDescent="0.25">
      <c r="B33" s="448"/>
      <c r="C33" s="448" t="s">
        <v>1104</v>
      </c>
      <c r="D33" s="448" t="s">
        <v>1103</v>
      </c>
      <c r="E33" s="448"/>
      <c r="F33" s="453">
        <v>1</v>
      </c>
      <c r="G33" s="449">
        <v>0</v>
      </c>
      <c r="H33" s="449">
        <f>G33*F33</f>
        <v>0</v>
      </c>
    </row>
    <row r="34" spans="2:8" x14ac:dyDescent="0.25">
      <c r="B34" s="461"/>
      <c r="C34" s="461"/>
      <c r="D34" s="461"/>
      <c r="E34" s="461"/>
      <c r="F34" s="460"/>
      <c r="G34" s="449"/>
      <c r="H34" s="449"/>
    </row>
    <row r="35" spans="2:8" x14ac:dyDescent="0.25">
      <c r="B35" s="462" t="s">
        <v>1102</v>
      </c>
      <c r="C35" s="462"/>
      <c r="D35" s="462" t="s">
        <v>1101</v>
      </c>
      <c r="E35" s="462"/>
      <c r="F35" s="460"/>
      <c r="G35" s="449"/>
      <c r="H35" s="449"/>
    </row>
    <row r="36" spans="2:8" ht="25.5" x14ac:dyDescent="0.25">
      <c r="B36" s="462"/>
      <c r="C36" s="461"/>
      <c r="D36" s="461" t="s">
        <v>1100</v>
      </c>
      <c r="E36" s="461"/>
      <c r="F36" s="460"/>
      <c r="G36" s="449"/>
      <c r="H36" s="449"/>
    </row>
    <row r="37" spans="2:8" x14ac:dyDescent="0.25">
      <c r="B37" s="461"/>
      <c r="C37" s="461" t="s">
        <v>1099</v>
      </c>
      <c r="D37" s="461" t="s">
        <v>1098</v>
      </c>
      <c r="E37" s="448" t="s">
        <v>34</v>
      </c>
      <c r="F37" s="460">
        <v>1</v>
      </c>
      <c r="G37" s="449">
        <v>0</v>
      </c>
      <c r="H37" s="449">
        <f>G37*F37</f>
        <v>0</v>
      </c>
    </row>
    <row r="38" spans="2:8" ht="38.25" x14ac:dyDescent="0.25">
      <c r="B38" s="461"/>
      <c r="C38" s="448" t="s">
        <v>1097</v>
      </c>
      <c r="D38" s="461" t="s">
        <v>1096</v>
      </c>
      <c r="E38" s="448" t="s">
        <v>34</v>
      </c>
      <c r="F38" s="460">
        <v>1</v>
      </c>
      <c r="G38" s="449">
        <v>0</v>
      </c>
      <c r="H38" s="449">
        <f>G38*F38</f>
        <v>0</v>
      </c>
    </row>
    <row r="39" spans="2:8" x14ac:dyDescent="0.25">
      <c r="B39" s="461"/>
      <c r="C39" s="448"/>
      <c r="D39" s="461"/>
      <c r="E39" s="448"/>
      <c r="F39" s="460"/>
      <c r="G39" s="449"/>
      <c r="H39" s="449"/>
    </row>
    <row r="40" spans="2:8" ht="15" customHeight="1" x14ac:dyDescent="0.25">
      <c r="B40" s="462" t="s">
        <v>1095</v>
      </c>
      <c r="C40" s="462"/>
      <c r="D40" s="462" t="s">
        <v>1088</v>
      </c>
      <c r="E40" s="462"/>
      <c r="F40" s="460"/>
      <c r="G40" s="449"/>
      <c r="H40" s="449"/>
    </row>
    <row r="41" spans="2:8" ht="38.25" x14ac:dyDescent="0.25">
      <c r="B41" s="462"/>
      <c r="C41" s="461"/>
      <c r="D41" s="461" t="s">
        <v>1094</v>
      </c>
      <c r="E41" s="461"/>
      <c r="F41" s="460"/>
      <c r="G41" s="449"/>
      <c r="H41" s="449"/>
    </row>
    <row r="42" spans="2:8" ht="32.25" customHeight="1" x14ac:dyDescent="0.25">
      <c r="B42" s="448"/>
      <c r="C42" s="448" t="s">
        <v>1093</v>
      </c>
      <c r="D42" s="448" t="s">
        <v>1092</v>
      </c>
      <c r="E42" s="448" t="s">
        <v>34</v>
      </c>
      <c r="F42" s="453">
        <v>2</v>
      </c>
      <c r="G42" s="449">
        <v>0</v>
      </c>
      <c r="H42" s="449">
        <f>G42*F42</f>
        <v>0</v>
      </c>
    </row>
    <row r="43" spans="2:8" ht="32.25" customHeight="1" x14ac:dyDescent="0.25">
      <c r="B43" s="448"/>
      <c r="C43" s="448" t="s">
        <v>1091</v>
      </c>
      <c r="D43" s="448" t="s">
        <v>1090</v>
      </c>
      <c r="E43" s="448" t="s">
        <v>34</v>
      </c>
      <c r="F43" s="460">
        <v>1</v>
      </c>
      <c r="G43" s="449">
        <v>0</v>
      </c>
      <c r="H43" s="449">
        <f>G43*F43</f>
        <v>0</v>
      </c>
    </row>
    <row r="44" spans="2:8" x14ac:dyDescent="0.25">
      <c r="B44" s="448"/>
      <c r="C44" s="448"/>
      <c r="D44" s="448"/>
      <c r="E44" s="448"/>
      <c r="F44" s="453"/>
      <c r="G44" s="449"/>
      <c r="H44" s="449"/>
    </row>
    <row r="45" spans="2:8" x14ac:dyDescent="0.25">
      <c r="B45" s="451" t="s">
        <v>1089</v>
      </c>
      <c r="C45" s="448"/>
      <c r="D45" s="451" t="s">
        <v>1088</v>
      </c>
      <c r="E45" s="451"/>
      <c r="F45" s="453"/>
      <c r="G45" s="449"/>
      <c r="H45" s="449"/>
    </row>
    <row r="46" spans="2:8" ht="38.25" x14ac:dyDescent="0.25">
      <c r="B46" s="448"/>
      <c r="C46" s="448" t="s">
        <v>1087</v>
      </c>
      <c r="D46" s="448" t="s">
        <v>1086</v>
      </c>
      <c r="E46" s="448" t="s">
        <v>34</v>
      </c>
      <c r="F46" s="453">
        <v>2</v>
      </c>
      <c r="G46" s="449">
        <v>0</v>
      </c>
      <c r="H46" s="449">
        <f>G46*F46</f>
        <v>0</v>
      </c>
    </row>
    <row r="47" spans="2:8" x14ac:dyDescent="0.25">
      <c r="B47" s="448"/>
      <c r="C47" s="448"/>
      <c r="D47" s="448"/>
      <c r="E47" s="448"/>
      <c r="F47" s="453"/>
      <c r="G47" s="449"/>
      <c r="H47" s="449"/>
    </row>
    <row r="48" spans="2:8" x14ac:dyDescent="0.25">
      <c r="B48" s="451" t="s">
        <v>1085</v>
      </c>
      <c r="C48" s="451"/>
      <c r="D48" s="451" t="s">
        <v>1084</v>
      </c>
      <c r="E48" s="451"/>
      <c r="F48" s="453"/>
      <c r="G48" s="449"/>
      <c r="H48" s="449"/>
    </row>
    <row r="49" spans="2:8" ht="25.5" x14ac:dyDescent="0.25">
      <c r="B49" s="448"/>
      <c r="C49" s="448"/>
      <c r="D49" s="448" t="s">
        <v>1083</v>
      </c>
      <c r="E49" s="448"/>
      <c r="F49" s="453"/>
      <c r="G49" s="449"/>
      <c r="H49" s="449"/>
    </row>
    <row r="50" spans="2:8" ht="25.5" x14ac:dyDescent="0.25">
      <c r="B50" s="448"/>
      <c r="C50" s="448" t="s">
        <v>1082</v>
      </c>
      <c r="D50" s="448" t="s">
        <v>1081</v>
      </c>
      <c r="E50" s="448" t="s">
        <v>34</v>
      </c>
      <c r="F50" s="453">
        <v>2</v>
      </c>
      <c r="G50" s="449">
        <v>0</v>
      </c>
      <c r="H50" s="449">
        <f>G50*F50</f>
        <v>0</v>
      </c>
    </row>
    <row r="51" spans="2:8" x14ac:dyDescent="0.25">
      <c r="B51" s="448"/>
      <c r="C51" s="448"/>
      <c r="D51" s="448"/>
      <c r="E51" s="448"/>
      <c r="F51" s="453"/>
      <c r="G51" s="449"/>
      <c r="H51" s="449"/>
    </row>
    <row r="52" spans="2:8" x14ac:dyDescent="0.25">
      <c r="B52" s="451" t="s">
        <v>1080</v>
      </c>
      <c r="C52" s="451"/>
      <c r="D52" s="451" t="s">
        <v>1079</v>
      </c>
      <c r="E52" s="451"/>
      <c r="F52" s="453"/>
      <c r="G52" s="449"/>
      <c r="H52" s="449"/>
    </row>
    <row r="53" spans="2:8" ht="127.5" x14ac:dyDescent="0.25">
      <c r="B53" s="451"/>
      <c r="C53" s="448" t="s">
        <v>1078</v>
      </c>
      <c r="D53" s="448" t="s">
        <v>1077</v>
      </c>
      <c r="E53" s="448" t="s">
        <v>134</v>
      </c>
      <c r="F53" s="453">
        <v>1</v>
      </c>
      <c r="G53" s="449">
        <v>0</v>
      </c>
      <c r="H53" s="449">
        <f>G53*F53</f>
        <v>0</v>
      </c>
    </row>
    <row r="54" spans="2:8" x14ac:dyDescent="0.25">
      <c r="B54" s="462"/>
      <c r="C54" s="461"/>
      <c r="D54" s="461"/>
      <c r="E54" s="461"/>
      <c r="F54" s="460"/>
      <c r="G54" s="446"/>
      <c r="H54" s="446"/>
    </row>
    <row r="55" spans="2:8" x14ac:dyDescent="0.25">
      <c r="B55" s="573" t="s">
        <v>337</v>
      </c>
      <c r="C55" s="573" t="s">
        <v>1076</v>
      </c>
      <c r="D55" s="458"/>
      <c r="E55" s="458"/>
      <c r="F55" s="457"/>
      <c r="G55" s="446"/>
      <c r="H55" s="446"/>
    </row>
    <row r="56" spans="2:8" x14ac:dyDescent="0.25">
      <c r="B56" s="575"/>
      <c r="C56" s="458"/>
      <c r="D56" s="458"/>
      <c r="E56" s="458"/>
      <c r="F56" s="457"/>
      <c r="G56" s="446"/>
      <c r="H56" s="446"/>
    </row>
    <row r="57" spans="2:8" ht="38.25" x14ac:dyDescent="0.25">
      <c r="B57" s="465" t="s">
        <v>1029</v>
      </c>
      <c r="C57" s="465" t="s">
        <v>1028</v>
      </c>
      <c r="D57" s="465" t="s">
        <v>1027</v>
      </c>
      <c r="E57" s="465" t="s">
        <v>1026</v>
      </c>
      <c r="F57" s="465" t="s">
        <v>712</v>
      </c>
      <c r="G57" s="467" t="s">
        <v>1025</v>
      </c>
      <c r="H57" s="467" t="s">
        <v>1025</v>
      </c>
    </row>
    <row r="58" spans="2:8" x14ac:dyDescent="0.25">
      <c r="B58" s="454"/>
      <c r="C58" s="448"/>
      <c r="D58" s="448"/>
      <c r="E58" s="448"/>
      <c r="F58" s="453"/>
      <c r="G58" s="449"/>
      <c r="H58" s="449"/>
    </row>
    <row r="59" spans="2:8" x14ac:dyDescent="0.25">
      <c r="B59" s="451" t="s">
        <v>1075</v>
      </c>
      <c r="C59" s="451"/>
      <c r="D59" s="451" t="s">
        <v>1074</v>
      </c>
      <c r="E59" s="451"/>
      <c r="F59" s="453"/>
      <c r="G59" s="449"/>
      <c r="H59" s="449"/>
    </row>
    <row r="60" spans="2:8" ht="25.5" x14ac:dyDescent="0.25">
      <c r="B60" s="454"/>
      <c r="C60" s="448"/>
      <c r="D60" s="448" t="s">
        <v>1073</v>
      </c>
      <c r="E60" s="448"/>
      <c r="F60" s="453"/>
      <c r="G60" s="449"/>
      <c r="H60" s="449"/>
    </row>
    <row r="61" spans="2:8" x14ac:dyDescent="0.25">
      <c r="B61" s="454"/>
      <c r="C61" s="448" t="s">
        <v>1072</v>
      </c>
      <c r="D61" s="448" t="s">
        <v>1071</v>
      </c>
      <c r="E61" s="448" t="s">
        <v>34</v>
      </c>
      <c r="F61" s="453">
        <v>1</v>
      </c>
      <c r="G61" s="449">
        <v>0</v>
      </c>
      <c r="H61" s="449">
        <f>G61*F61</f>
        <v>0</v>
      </c>
    </row>
    <row r="62" spans="2:8" x14ac:dyDescent="0.25">
      <c r="B62" s="454"/>
      <c r="C62" s="448" t="s">
        <v>1070</v>
      </c>
      <c r="D62" s="448" t="s">
        <v>1069</v>
      </c>
      <c r="E62" s="448" t="s">
        <v>34</v>
      </c>
      <c r="F62" s="453">
        <v>1</v>
      </c>
      <c r="G62" s="449">
        <v>0</v>
      </c>
      <c r="H62" s="449">
        <f>G62*F62</f>
        <v>0</v>
      </c>
    </row>
    <row r="63" spans="2:8" x14ac:dyDescent="0.25">
      <c r="B63" s="454"/>
      <c r="C63" s="448" t="s">
        <v>1068</v>
      </c>
      <c r="D63" s="448" t="s">
        <v>1067</v>
      </c>
      <c r="E63" s="448" t="s">
        <v>34</v>
      </c>
      <c r="F63" s="453">
        <v>1</v>
      </c>
      <c r="G63" s="449">
        <v>0</v>
      </c>
      <c r="H63" s="449">
        <f>G63*F63</f>
        <v>0</v>
      </c>
    </row>
    <row r="64" spans="2:8" x14ac:dyDescent="0.25">
      <c r="B64" s="454"/>
      <c r="C64" s="448" t="s">
        <v>1066</v>
      </c>
      <c r="D64" s="448" t="s">
        <v>1065</v>
      </c>
      <c r="E64" s="448" t="s">
        <v>34</v>
      </c>
      <c r="F64" s="453">
        <v>1</v>
      </c>
      <c r="G64" s="449">
        <v>0</v>
      </c>
      <c r="H64" s="449">
        <f>G64*F64</f>
        <v>0</v>
      </c>
    </row>
    <row r="65" spans="2:8" x14ac:dyDescent="0.25">
      <c r="B65" s="454"/>
      <c r="C65" s="448"/>
      <c r="D65" s="448"/>
      <c r="E65" s="448"/>
      <c r="F65" s="453"/>
      <c r="G65" s="449"/>
      <c r="H65" s="449"/>
    </row>
    <row r="66" spans="2:8" x14ac:dyDescent="0.25">
      <c r="B66" s="451" t="s">
        <v>1064</v>
      </c>
      <c r="C66" s="451"/>
      <c r="D66" s="451" t="s">
        <v>1063</v>
      </c>
      <c r="E66" s="451"/>
      <c r="F66" s="453"/>
      <c r="G66" s="449"/>
      <c r="H66" s="449"/>
    </row>
    <row r="67" spans="2:8" ht="78" customHeight="1" x14ac:dyDescent="0.25">
      <c r="B67" s="454"/>
      <c r="C67" s="448"/>
      <c r="D67" s="448" t="s">
        <v>1062</v>
      </c>
      <c r="E67" s="448"/>
      <c r="F67" s="453"/>
      <c r="G67" s="449"/>
      <c r="H67" s="449"/>
    </row>
    <row r="68" spans="2:8" ht="22.5" customHeight="1" x14ac:dyDescent="0.25">
      <c r="B68" s="454"/>
      <c r="C68" s="448" t="s">
        <v>1061</v>
      </c>
      <c r="D68" s="448" t="s">
        <v>1060</v>
      </c>
      <c r="E68" s="448" t="s">
        <v>34</v>
      </c>
      <c r="F68" s="453">
        <v>1</v>
      </c>
      <c r="G68" s="449">
        <v>0</v>
      </c>
      <c r="H68" s="449">
        <f>G68*F68</f>
        <v>0</v>
      </c>
    </row>
    <row r="69" spans="2:8" ht="25.5" x14ac:dyDescent="0.25">
      <c r="B69" s="454"/>
      <c r="C69" s="448" t="s">
        <v>1059</v>
      </c>
      <c r="D69" s="448" t="s">
        <v>1058</v>
      </c>
      <c r="E69" s="448" t="s">
        <v>34</v>
      </c>
      <c r="F69" s="453">
        <v>2</v>
      </c>
      <c r="G69" s="449">
        <v>0</v>
      </c>
      <c r="H69" s="449">
        <f>G69*F69</f>
        <v>0</v>
      </c>
    </row>
    <row r="70" spans="2:8" ht="25.5" x14ac:dyDescent="0.25">
      <c r="B70" s="454"/>
      <c r="C70" s="448" t="s">
        <v>1057</v>
      </c>
      <c r="D70" s="448" t="s">
        <v>1056</v>
      </c>
      <c r="E70" s="448" t="s">
        <v>34</v>
      </c>
      <c r="F70" s="453">
        <v>2</v>
      </c>
      <c r="G70" s="449">
        <v>0</v>
      </c>
      <c r="H70" s="449">
        <f>G70*F70</f>
        <v>0</v>
      </c>
    </row>
    <row r="71" spans="2:8" ht="38.25" x14ac:dyDescent="0.25">
      <c r="B71" s="454"/>
      <c r="C71" s="448" t="s">
        <v>1055</v>
      </c>
      <c r="D71" s="448" t="s">
        <v>1054</v>
      </c>
      <c r="E71" s="448" t="s">
        <v>34</v>
      </c>
      <c r="F71" s="453">
        <v>3</v>
      </c>
      <c r="G71" s="449">
        <v>0</v>
      </c>
      <c r="H71" s="449">
        <f>G71*F71</f>
        <v>0</v>
      </c>
    </row>
    <row r="72" spans="2:8" ht="18" customHeight="1" x14ac:dyDescent="0.25">
      <c r="B72" s="454"/>
      <c r="C72" s="448" t="s">
        <v>1053</v>
      </c>
      <c r="D72" s="448" t="s">
        <v>1052</v>
      </c>
      <c r="E72" s="448" t="s">
        <v>34</v>
      </c>
      <c r="F72" s="453">
        <v>1</v>
      </c>
      <c r="G72" s="449">
        <v>0</v>
      </c>
      <c r="H72" s="449">
        <f>G72*F72</f>
        <v>0</v>
      </c>
    </row>
    <row r="73" spans="2:8" ht="18" customHeight="1" x14ac:dyDescent="0.25">
      <c r="B73" s="454"/>
      <c r="C73" s="448"/>
      <c r="D73" s="448"/>
      <c r="E73" s="448"/>
      <c r="F73" s="453"/>
      <c r="G73" s="449"/>
      <c r="H73" s="449"/>
    </row>
    <row r="74" spans="2:8" x14ac:dyDescent="0.25">
      <c r="B74" s="454"/>
      <c r="C74" s="448"/>
      <c r="D74" s="448"/>
      <c r="E74" s="448"/>
      <c r="F74" s="448"/>
      <c r="G74" s="449"/>
      <c r="H74" s="449"/>
    </row>
    <row r="75" spans="2:8" x14ac:dyDescent="0.25">
      <c r="B75" s="451" t="s">
        <v>1051</v>
      </c>
      <c r="C75" s="448"/>
      <c r="D75" s="451" t="s">
        <v>1050</v>
      </c>
      <c r="E75" s="448"/>
      <c r="F75" s="448"/>
      <c r="G75" s="449"/>
      <c r="H75" s="449"/>
    </row>
    <row r="76" spans="2:8" ht="43.5" customHeight="1" x14ac:dyDescent="0.25">
      <c r="B76" s="454"/>
      <c r="C76" s="448"/>
      <c r="D76" s="448" t="s">
        <v>1049</v>
      </c>
      <c r="E76" s="448"/>
      <c r="F76" s="453"/>
      <c r="G76" s="449"/>
      <c r="H76" s="449"/>
    </row>
    <row r="77" spans="2:8" ht="15.75" customHeight="1" x14ac:dyDescent="0.25">
      <c r="B77" s="454"/>
      <c r="C77" s="448" t="s">
        <v>1048</v>
      </c>
      <c r="D77" s="448" t="s">
        <v>951</v>
      </c>
      <c r="E77" s="448" t="s">
        <v>34</v>
      </c>
      <c r="F77" s="453">
        <v>1</v>
      </c>
      <c r="G77" s="449">
        <v>0</v>
      </c>
      <c r="H77" s="449">
        <f>G77*F77</f>
        <v>0</v>
      </c>
    </row>
    <row r="78" spans="2:8" x14ac:dyDescent="0.25">
      <c r="B78" s="454"/>
      <c r="C78" s="448"/>
      <c r="D78" s="448"/>
      <c r="E78" s="448"/>
      <c r="F78" s="453"/>
      <c r="G78" s="449"/>
      <c r="H78" s="449"/>
    </row>
    <row r="79" spans="2:8" x14ac:dyDescent="0.25">
      <c r="B79" s="451" t="s">
        <v>1047</v>
      </c>
      <c r="C79" s="451"/>
      <c r="D79" s="451" t="s">
        <v>1042</v>
      </c>
      <c r="E79" s="451"/>
      <c r="F79" s="453"/>
      <c r="G79" s="449"/>
      <c r="H79" s="449"/>
    </row>
    <row r="80" spans="2:8" ht="55.5" customHeight="1" x14ac:dyDescent="0.25">
      <c r="B80" s="454"/>
      <c r="C80" s="448"/>
      <c r="D80" s="448" t="s">
        <v>1046</v>
      </c>
      <c r="E80" s="448"/>
      <c r="F80" s="453"/>
      <c r="G80" s="449"/>
      <c r="H80" s="449"/>
    </row>
    <row r="81" spans="1:9" ht="25.5" x14ac:dyDescent="0.25">
      <c r="B81" s="454"/>
      <c r="C81" s="448" t="s">
        <v>1045</v>
      </c>
      <c r="D81" s="448" t="s">
        <v>1044</v>
      </c>
      <c r="E81" s="448" t="s">
        <v>34</v>
      </c>
      <c r="F81" s="453">
        <v>2</v>
      </c>
      <c r="G81" s="449">
        <v>0</v>
      </c>
      <c r="H81" s="449">
        <f>G81*F81</f>
        <v>0</v>
      </c>
    </row>
    <row r="82" spans="1:9" x14ac:dyDescent="0.25">
      <c r="B82" s="454"/>
      <c r="C82" s="448"/>
      <c r="D82" s="448"/>
      <c r="E82" s="448"/>
      <c r="F82" s="453"/>
      <c r="G82" s="449"/>
      <c r="H82" s="449"/>
    </row>
    <row r="83" spans="1:9" x14ac:dyDescent="0.25">
      <c r="B83" s="451" t="s">
        <v>1043</v>
      </c>
      <c r="C83" s="451"/>
      <c r="D83" s="451" t="s">
        <v>1042</v>
      </c>
      <c r="E83" s="451"/>
      <c r="F83" s="453"/>
      <c r="G83" s="449"/>
      <c r="H83" s="449"/>
    </row>
    <row r="84" spans="1:9" ht="38.25" x14ac:dyDescent="0.25">
      <c r="B84" s="454"/>
      <c r="C84" s="448"/>
      <c r="D84" s="448" t="s">
        <v>1041</v>
      </c>
      <c r="E84" s="448"/>
      <c r="F84" s="453"/>
      <c r="G84" s="449"/>
      <c r="H84" s="449"/>
    </row>
    <row r="85" spans="1:9" ht="38.25" x14ac:dyDescent="0.25">
      <c r="B85" s="454"/>
      <c r="C85" s="448" t="s">
        <v>1040</v>
      </c>
      <c r="D85" s="448" t="s">
        <v>1039</v>
      </c>
      <c r="E85" s="448" t="s">
        <v>34</v>
      </c>
      <c r="F85" s="453">
        <v>3</v>
      </c>
      <c r="G85" s="449">
        <v>0</v>
      </c>
      <c r="H85" s="449">
        <f>G85*F85</f>
        <v>0</v>
      </c>
    </row>
    <row r="86" spans="1:9" x14ac:dyDescent="0.25">
      <c r="B86" s="454"/>
      <c r="C86" s="448"/>
      <c r="D86" s="448"/>
      <c r="E86" s="448"/>
      <c r="F86" s="453"/>
      <c r="G86" s="449"/>
      <c r="H86" s="449"/>
    </row>
    <row r="87" spans="1:9" x14ac:dyDescent="0.25">
      <c r="B87" s="451" t="s">
        <v>1038</v>
      </c>
      <c r="C87" s="451"/>
      <c r="D87" s="451" t="s">
        <v>1037</v>
      </c>
      <c r="E87" s="451"/>
      <c r="F87" s="453"/>
      <c r="G87" s="449"/>
      <c r="H87" s="449"/>
    </row>
    <row r="88" spans="1:9" ht="25.5" x14ac:dyDescent="0.25">
      <c r="B88" s="454"/>
      <c r="C88" s="448"/>
      <c r="D88" s="448" t="s">
        <v>1036</v>
      </c>
      <c r="E88" s="448"/>
      <c r="F88" s="453"/>
      <c r="G88" s="449"/>
      <c r="H88" s="449"/>
    </row>
    <row r="89" spans="1:9" x14ac:dyDescent="0.25">
      <c r="B89" s="454"/>
      <c r="C89" s="448" t="s">
        <v>878</v>
      </c>
      <c r="D89" s="448" t="s">
        <v>1035</v>
      </c>
      <c r="E89" s="448" t="s">
        <v>34</v>
      </c>
      <c r="F89" s="453">
        <v>1</v>
      </c>
      <c r="G89" s="449">
        <v>0</v>
      </c>
      <c r="H89" s="463">
        <f>G89*F89</f>
        <v>0</v>
      </c>
    </row>
    <row r="90" spans="1:9" x14ac:dyDescent="0.25">
      <c r="B90" s="454"/>
      <c r="C90" s="448"/>
      <c r="D90" s="448"/>
      <c r="E90" s="448"/>
      <c r="F90" s="453"/>
      <c r="G90" s="449"/>
      <c r="H90" s="449"/>
    </row>
    <row r="91" spans="1:9" x14ac:dyDescent="0.25">
      <c r="B91" s="451" t="s">
        <v>1034</v>
      </c>
      <c r="C91" s="448"/>
      <c r="D91" s="451" t="s">
        <v>1033</v>
      </c>
      <c r="E91" s="451"/>
      <c r="F91" s="453"/>
      <c r="G91" s="449"/>
      <c r="H91" s="449"/>
    </row>
    <row r="92" spans="1:9" x14ac:dyDescent="0.25">
      <c r="B92" s="454"/>
      <c r="C92" s="448"/>
      <c r="D92" s="448" t="s">
        <v>1032</v>
      </c>
      <c r="E92" s="448"/>
      <c r="F92" s="453"/>
      <c r="G92" s="449"/>
      <c r="H92" s="449"/>
    </row>
    <row r="93" spans="1:9" ht="25.5" x14ac:dyDescent="0.25">
      <c r="B93" s="454"/>
      <c r="C93" s="448" t="s">
        <v>1031</v>
      </c>
      <c r="D93" s="448" t="s">
        <v>952</v>
      </c>
      <c r="E93" s="448" t="s">
        <v>34</v>
      </c>
      <c r="F93" s="453">
        <v>2</v>
      </c>
      <c r="G93" s="449">
        <v>0</v>
      </c>
      <c r="H93" s="449">
        <f>G93*F93</f>
        <v>0</v>
      </c>
    </row>
    <row r="94" spans="1:9" x14ac:dyDescent="0.25">
      <c r="A94" s="466"/>
      <c r="B94" s="575"/>
      <c r="C94" s="458"/>
      <c r="D94" s="458"/>
      <c r="E94" s="458"/>
      <c r="F94" s="458"/>
      <c r="G94" s="446"/>
      <c r="H94" s="446"/>
    </row>
    <row r="95" spans="1:9" ht="15.75" customHeight="1" x14ac:dyDescent="0.25">
      <c r="A95" s="466"/>
      <c r="B95" s="573"/>
      <c r="C95" s="458"/>
      <c r="D95" s="458"/>
      <c r="E95" s="458"/>
      <c r="F95" s="458"/>
      <c r="G95" s="446"/>
      <c r="H95" s="446"/>
    </row>
    <row r="96" spans="1:9" x14ac:dyDescent="0.25">
      <c r="A96" s="466"/>
      <c r="B96" s="573" t="s">
        <v>1030</v>
      </c>
      <c r="C96" s="458"/>
      <c r="D96" s="458"/>
      <c r="E96" s="458"/>
      <c r="F96" s="458"/>
      <c r="G96" s="446"/>
      <c r="H96" s="446"/>
      <c r="I96" s="466"/>
    </row>
    <row r="97" spans="1:8" x14ac:dyDescent="0.25">
      <c r="A97" s="466"/>
      <c r="B97" s="576"/>
      <c r="C97" s="458"/>
      <c r="D97" s="458"/>
      <c r="E97" s="458"/>
      <c r="F97" s="458"/>
      <c r="G97" s="446"/>
      <c r="H97" s="446"/>
    </row>
    <row r="98" spans="1:8" ht="38.25" x14ac:dyDescent="0.25">
      <c r="B98" s="465" t="s">
        <v>1029</v>
      </c>
      <c r="C98" s="465" t="s">
        <v>1028</v>
      </c>
      <c r="D98" s="465" t="s">
        <v>1027</v>
      </c>
      <c r="E98" s="465" t="s">
        <v>1026</v>
      </c>
      <c r="F98" s="465" t="s">
        <v>712</v>
      </c>
      <c r="G98" s="467" t="s">
        <v>1025</v>
      </c>
      <c r="H98" s="467" t="s">
        <v>1025</v>
      </c>
    </row>
    <row r="99" spans="1:8" x14ac:dyDescent="0.25">
      <c r="B99" s="462" t="s">
        <v>1024</v>
      </c>
      <c r="C99" s="462"/>
      <c r="D99" s="462" t="s">
        <v>1023</v>
      </c>
      <c r="E99" s="462"/>
      <c r="F99" s="461"/>
      <c r="G99" s="446"/>
      <c r="H99" s="446"/>
    </row>
    <row r="100" spans="1:8" ht="25.5" x14ac:dyDescent="0.25">
      <c r="B100" s="462"/>
      <c r="C100" s="461"/>
      <c r="D100" s="461" t="s">
        <v>1022</v>
      </c>
      <c r="E100" s="461"/>
      <c r="F100" s="461"/>
      <c r="G100" s="446"/>
      <c r="H100" s="446"/>
    </row>
    <row r="101" spans="1:8" x14ac:dyDescent="0.25">
      <c r="B101" s="462"/>
      <c r="C101" s="461"/>
      <c r="D101" s="461" t="s">
        <v>1001</v>
      </c>
      <c r="E101" s="461" t="s">
        <v>196</v>
      </c>
      <c r="F101" s="453">
        <v>8</v>
      </c>
      <c r="G101" s="449">
        <v>0</v>
      </c>
      <c r="H101" s="449">
        <f>G101*F101</f>
        <v>0</v>
      </c>
    </row>
    <row r="102" spans="1:8" x14ac:dyDescent="0.25">
      <c r="B102" s="462"/>
      <c r="C102" s="461"/>
      <c r="D102" s="461"/>
      <c r="E102" s="461"/>
      <c r="F102" s="453"/>
      <c r="G102" s="449"/>
      <c r="H102" s="449"/>
    </row>
    <row r="103" spans="1:8" x14ac:dyDescent="0.25">
      <c r="B103" s="462" t="s">
        <v>1021</v>
      </c>
      <c r="C103" s="462"/>
      <c r="D103" s="462" t="s">
        <v>1020</v>
      </c>
      <c r="E103" s="462"/>
      <c r="F103" s="453"/>
      <c r="G103" s="449"/>
      <c r="H103" s="449"/>
    </row>
    <row r="104" spans="1:8" ht="25.5" x14ac:dyDescent="0.25">
      <c r="B104" s="462"/>
      <c r="C104" s="461"/>
      <c r="D104" s="461" t="s">
        <v>1019</v>
      </c>
      <c r="E104" s="461"/>
      <c r="F104" s="453"/>
      <c r="G104" s="449"/>
      <c r="H104" s="449"/>
    </row>
    <row r="105" spans="1:8" x14ac:dyDescent="0.25">
      <c r="B105" s="462"/>
      <c r="C105" s="461"/>
      <c r="D105" s="461" t="s">
        <v>1015</v>
      </c>
      <c r="E105" s="448" t="s">
        <v>34</v>
      </c>
      <c r="F105" s="453">
        <v>4</v>
      </c>
      <c r="G105" s="449">
        <v>0</v>
      </c>
      <c r="H105" s="449">
        <f>G105*F105</f>
        <v>0</v>
      </c>
    </row>
    <row r="106" spans="1:8" x14ac:dyDescent="0.25">
      <c r="B106" s="462"/>
      <c r="C106" s="461"/>
      <c r="D106" s="461"/>
      <c r="E106" s="448"/>
      <c r="F106" s="453"/>
      <c r="G106" s="449"/>
      <c r="H106" s="449"/>
    </row>
    <row r="107" spans="1:8" x14ac:dyDescent="0.25">
      <c r="B107" s="462" t="s">
        <v>1018</v>
      </c>
      <c r="C107" s="462"/>
      <c r="D107" s="462" t="s">
        <v>1017</v>
      </c>
      <c r="E107" s="462"/>
      <c r="F107" s="453"/>
      <c r="G107" s="449"/>
      <c r="H107" s="449"/>
    </row>
    <row r="108" spans="1:8" ht="25.5" x14ac:dyDescent="0.25">
      <c r="B108" s="462"/>
      <c r="C108" s="461"/>
      <c r="D108" s="461" t="s">
        <v>1016</v>
      </c>
      <c r="E108" s="461"/>
      <c r="F108" s="453"/>
      <c r="G108" s="449"/>
      <c r="H108" s="449"/>
    </row>
    <row r="109" spans="1:8" x14ac:dyDescent="0.25">
      <c r="B109" s="462"/>
      <c r="C109" s="461"/>
      <c r="D109" s="461" t="s">
        <v>1001</v>
      </c>
      <c r="E109" s="448" t="s">
        <v>34</v>
      </c>
      <c r="F109" s="453">
        <v>3</v>
      </c>
      <c r="G109" s="449">
        <v>0</v>
      </c>
      <c r="H109" s="449">
        <f>G109*F109</f>
        <v>0</v>
      </c>
    </row>
    <row r="110" spans="1:8" x14ac:dyDescent="0.25">
      <c r="B110" s="462"/>
      <c r="C110" s="461"/>
      <c r="D110" s="461" t="s">
        <v>1015</v>
      </c>
      <c r="E110" s="448" t="s">
        <v>34</v>
      </c>
      <c r="F110" s="453">
        <v>8</v>
      </c>
      <c r="G110" s="449">
        <v>0</v>
      </c>
      <c r="H110" s="449">
        <f>G110*F110</f>
        <v>0</v>
      </c>
    </row>
    <row r="111" spans="1:8" x14ac:dyDescent="0.25">
      <c r="B111" s="462"/>
      <c r="C111" s="461"/>
      <c r="D111" s="461"/>
      <c r="E111" s="461"/>
      <c r="F111" s="460"/>
      <c r="G111" s="449"/>
      <c r="H111" s="449"/>
    </row>
    <row r="112" spans="1:8" x14ac:dyDescent="0.25">
      <c r="B112" s="462" t="s">
        <v>1014</v>
      </c>
      <c r="C112" s="462"/>
      <c r="D112" s="462" t="s">
        <v>1013</v>
      </c>
      <c r="E112" s="462"/>
      <c r="F112" s="460"/>
      <c r="G112" s="449"/>
      <c r="H112" s="449"/>
    </row>
    <row r="113" spans="2:8" ht="28.5" customHeight="1" x14ac:dyDescent="0.25">
      <c r="B113" s="462"/>
      <c r="C113" s="461"/>
      <c r="D113" s="461" t="s">
        <v>1012</v>
      </c>
      <c r="E113" s="461"/>
      <c r="F113" s="460"/>
      <c r="G113" s="449"/>
      <c r="H113" s="449"/>
    </row>
    <row r="114" spans="2:8" x14ac:dyDescent="0.25">
      <c r="B114" s="462"/>
      <c r="C114" s="461"/>
      <c r="D114" s="461" t="s">
        <v>1001</v>
      </c>
      <c r="E114" s="448" t="s">
        <v>34</v>
      </c>
      <c r="F114" s="460">
        <v>1</v>
      </c>
      <c r="G114" s="449">
        <v>0</v>
      </c>
      <c r="H114" s="449">
        <f>G114*F114</f>
        <v>0</v>
      </c>
    </row>
    <row r="115" spans="2:8" x14ac:dyDescent="0.25">
      <c r="B115" s="462"/>
      <c r="C115" s="461"/>
      <c r="D115" s="461"/>
      <c r="E115" s="461"/>
      <c r="F115" s="460"/>
      <c r="G115" s="449"/>
      <c r="H115" s="449"/>
    </row>
    <row r="116" spans="2:8" x14ac:dyDescent="0.25">
      <c r="B116" s="462" t="s">
        <v>1011</v>
      </c>
      <c r="C116" s="462"/>
      <c r="D116" s="462" t="s">
        <v>1010</v>
      </c>
      <c r="E116" s="462"/>
      <c r="F116" s="460"/>
      <c r="G116" s="449"/>
      <c r="H116" s="449"/>
    </row>
    <row r="117" spans="2:8" ht="25.5" x14ac:dyDescent="0.25">
      <c r="B117" s="462"/>
      <c r="C117" s="461"/>
      <c r="D117" s="461" t="s">
        <v>1009</v>
      </c>
      <c r="E117" s="461"/>
      <c r="F117" s="460"/>
      <c r="G117" s="449"/>
      <c r="H117" s="449"/>
    </row>
    <row r="118" spans="2:8" x14ac:dyDescent="0.25">
      <c r="B118" s="462"/>
      <c r="C118" s="461"/>
      <c r="D118" s="461" t="s">
        <v>1008</v>
      </c>
      <c r="E118" s="448" t="s">
        <v>34</v>
      </c>
      <c r="F118" s="460">
        <v>2</v>
      </c>
      <c r="G118" s="449">
        <v>0</v>
      </c>
      <c r="H118" s="449">
        <f>G118*F118</f>
        <v>0</v>
      </c>
    </row>
    <row r="119" spans="2:8" x14ac:dyDescent="0.25">
      <c r="B119" s="462"/>
      <c r="C119" s="461"/>
      <c r="D119" s="464"/>
      <c r="E119" s="464"/>
      <c r="F119" s="460"/>
      <c r="G119" s="449"/>
      <c r="H119" s="449"/>
    </row>
    <row r="120" spans="2:8" x14ac:dyDescent="0.25">
      <c r="B120" s="462" t="s">
        <v>1007</v>
      </c>
      <c r="C120" s="462"/>
      <c r="D120" s="462" t="s">
        <v>1006</v>
      </c>
      <c r="E120" s="462"/>
      <c r="F120" s="460"/>
      <c r="G120" s="449"/>
      <c r="H120" s="449"/>
    </row>
    <row r="121" spans="2:8" ht="25.5" x14ac:dyDescent="0.25">
      <c r="B121" s="462"/>
      <c r="C121" s="461"/>
      <c r="D121" s="461" t="s">
        <v>1005</v>
      </c>
      <c r="E121" s="461"/>
      <c r="F121" s="460"/>
      <c r="G121" s="449"/>
      <c r="H121" s="449"/>
    </row>
    <row r="122" spans="2:8" x14ac:dyDescent="0.25">
      <c r="B122" s="462"/>
      <c r="C122" s="461"/>
      <c r="D122" s="461" t="s">
        <v>1001</v>
      </c>
      <c r="E122" s="448" t="s">
        <v>34</v>
      </c>
      <c r="F122" s="460">
        <v>5</v>
      </c>
      <c r="G122" s="449">
        <v>0</v>
      </c>
      <c r="H122" s="449">
        <f>G122*F122</f>
        <v>0</v>
      </c>
    </row>
    <row r="123" spans="2:8" x14ac:dyDescent="0.25">
      <c r="B123" s="462"/>
      <c r="C123" s="461"/>
      <c r="D123" s="461" t="s">
        <v>1000</v>
      </c>
      <c r="E123" s="448" t="s">
        <v>34</v>
      </c>
      <c r="F123" s="460">
        <v>2</v>
      </c>
      <c r="G123" s="449">
        <v>0</v>
      </c>
      <c r="H123" s="449">
        <f>G123*F123</f>
        <v>0</v>
      </c>
    </row>
    <row r="124" spans="2:8" x14ac:dyDescent="0.25">
      <c r="B124" s="462"/>
      <c r="C124" s="461"/>
      <c r="D124" s="464"/>
      <c r="E124" s="464"/>
      <c r="F124" s="460"/>
      <c r="G124" s="449"/>
      <c r="H124" s="449"/>
    </row>
    <row r="125" spans="2:8" x14ac:dyDescent="0.25">
      <c r="B125" s="462" t="s">
        <v>1004</v>
      </c>
      <c r="C125" s="462"/>
      <c r="D125" s="462" t="s">
        <v>1003</v>
      </c>
      <c r="E125" s="462"/>
      <c r="F125" s="460"/>
      <c r="G125" s="449"/>
      <c r="H125" s="449"/>
    </row>
    <row r="126" spans="2:8" ht="25.5" x14ac:dyDescent="0.25">
      <c r="B126" s="462"/>
      <c r="C126" s="461"/>
      <c r="D126" s="461" t="s">
        <v>1002</v>
      </c>
      <c r="E126" s="461"/>
      <c r="F126" s="460"/>
      <c r="G126" s="449"/>
      <c r="H126" s="449"/>
    </row>
    <row r="127" spans="2:8" x14ac:dyDescent="0.25">
      <c r="B127" s="462"/>
      <c r="C127" s="461"/>
      <c r="D127" s="461" t="s">
        <v>1001</v>
      </c>
      <c r="E127" s="448" t="s">
        <v>34</v>
      </c>
      <c r="F127" s="460">
        <v>5</v>
      </c>
      <c r="G127" s="449">
        <v>0</v>
      </c>
      <c r="H127" s="449">
        <f>G127*F127</f>
        <v>0</v>
      </c>
    </row>
    <row r="128" spans="2:8" x14ac:dyDescent="0.25">
      <c r="B128" s="462"/>
      <c r="C128" s="461"/>
      <c r="D128" s="461" t="s">
        <v>1000</v>
      </c>
      <c r="E128" s="448" t="s">
        <v>34</v>
      </c>
      <c r="F128" s="460">
        <v>2</v>
      </c>
      <c r="G128" s="449">
        <v>0</v>
      </c>
      <c r="H128" s="449">
        <f>G128*F128</f>
        <v>0</v>
      </c>
    </row>
    <row r="129" spans="2:8" x14ac:dyDescent="0.25">
      <c r="B129" s="462"/>
      <c r="C129" s="461"/>
      <c r="D129" s="464"/>
      <c r="E129" s="464"/>
      <c r="F129" s="460"/>
      <c r="G129" s="449"/>
      <c r="H129" s="449"/>
    </row>
    <row r="130" spans="2:8" x14ac:dyDescent="0.25">
      <c r="B130" s="462" t="s">
        <v>999</v>
      </c>
      <c r="C130" s="462"/>
      <c r="D130" s="462" t="s">
        <v>998</v>
      </c>
      <c r="E130" s="462"/>
      <c r="F130" s="460"/>
      <c r="G130" s="449"/>
      <c r="H130" s="449"/>
    </row>
    <row r="131" spans="2:8" x14ac:dyDescent="0.25">
      <c r="B131" s="462"/>
      <c r="C131" s="461"/>
      <c r="D131" s="461" t="s">
        <v>997</v>
      </c>
      <c r="E131" s="461"/>
      <c r="F131" s="460"/>
      <c r="G131" s="449"/>
      <c r="H131" s="449"/>
    </row>
    <row r="132" spans="2:8" x14ac:dyDescent="0.25">
      <c r="B132" s="462"/>
      <c r="C132" s="461"/>
      <c r="D132" s="461" t="s">
        <v>996</v>
      </c>
      <c r="E132" s="448" t="s">
        <v>34</v>
      </c>
      <c r="F132" s="460">
        <v>5</v>
      </c>
      <c r="G132" s="449">
        <v>0</v>
      </c>
      <c r="H132" s="449">
        <f>G132*F132</f>
        <v>0</v>
      </c>
    </row>
    <row r="133" spans="2:8" x14ac:dyDescent="0.25">
      <c r="B133" s="462"/>
      <c r="C133" s="461"/>
      <c r="D133" s="461" t="s">
        <v>995</v>
      </c>
      <c r="E133" s="448" t="s">
        <v>34</v>
      </c>
      <c r="F133" s="460">
        <v>2</v>
      </c>
      <c r="G133" s="449">
        <v>0</v>
      </c>
      <c r="H133" s="449">
        <f>G133*F133</f>
        <v>0</v>
      </c>
    </row>
    <row r="134" spans="2:8" x14ac:dyDescent="0.25">
      <c r="B134" s="462"/>
      <c r="C134" s="461"/>
      <c r="D134" s="464"/>
      <c r="E134" s="464"/>
      <c r="F134" s="460"/>
      <c r="G134" s="449"/>
      <c r="H134" s="449"/>
    </row>
    <row r="135" spans="2:8" x14ac:dyDescent="0.25">
      <c r="B135" s="462" t="s">
        <v>994</v>
      </c>
      <c r="C135" s="462"/>
      <c r="D135" s="462" t="s">
        <v>993</v>
      </c>
      <c r="E135" s="462"/>
      <c r="F135" s="460"/>
      <c r="G135" s="449"/>
      <c r="H135" s="449"/>
    </row>
    <row r="136" spans="2:8" ht="45" customHeight="1" x14ac:dyDescent="0.25">
      <c r="B136" s="462"/>
      <c r="C136" s="461"/>
      <c r="D136" s="461" t="s">
        <v>992</v>
      </c>
      <c r="E136" s="461"/>
      <c r="F136" s="460"/>
      <c r="G136" s="449"/>
      <c r="H136" s="449"/>
    </row>
    <row r="137" spans="2:8" x14ac:dyDescent="0.25">
      <c r="B137" s="462"/>
      <c r="C137" s="461"/>
      <c r="D137" s="461" t="s">
        <v>991</v>
      </c>
      <c r="E137" s="461" t="s">
        <v>196</v>
      </c>
      <c r="F137" s="460">
        <v>6</v>
      </c>
      <c r="G137" s="449">
        <v>0</v>
      </c>
      <c r="H137" s="449">
        <f>G137*F137</f>
        <v>0</v>
      </c>
    </row>
    <row r="138" spans="2:8" x14ac:dyDescent="0.25">
      <c r="B138" s="462"/>
      <c r="C138" s="461"/>
      <c r="D138" s="461" t="s">
        <v>990</v>
      </c>
      <c r="E138" s="461" t="s">
        <v>196</v>
      </c>
      <c r="F138" s="460">
        <v>1</v>
      </c>
      <c r="G138" s="449">
        <v>0</v>
      </c>
      <c r="H138" s="449">
        <f>G138*F138</f>
        <v>0</v>
      </c>
    </row>
    <row r="139" spans="2:8" x14ac:dyDescent="0.25">
      <c r="B139" s="462"/>
      <c r="C139" s="461"/>
      <c r="D139" s="461"/>
      <c r="E139" s="461"/>
      <c r="F139" s="460"/>
      <c r="G139" s="449"/>
      <c r="H139" s="449"/>
    </row>
    <row r="140" spans="2:8" x14ac:dyDescent="0.25">
      <c r="B140" s="462" t="s">
        <v>989</v>
      </c>
      <c r="C140" s="462"/>
      <c r="D140" s="462" t="s">
        <v>988</v>
      </c>
      <c r="E140" s="462"/>
      <c r="F140" s="460"/>
      <c r="G140" s="449"/>
      <c r="H140" s="449"/>
    </row>
    <row r="141" spans="2:8" ht="39" customHeight="1" x14ac:dyDescent="0.25">
      <c r="B141" s="462"/>
      <c r="C141" s="461"/>
      <c r="D141" s="461" t="s">
        <v>987</v>
      </c>
      <c r="E141" s="461"/>
      <c r="F141" s="460"/>
      <c r="G141" s="449"/>
      <c r="H141" s="449"/>
    </row>
    <row r="142" spans="2:8" x14ac:dyDescent="0.25">
      <c r="B142" s="462"/>
      <c r="C142" s="461"/>
      <c r="D142" s="461" t="s">
        <v>951</v>
      </c>
      <c r="E142" s="448" t="s">
        <v>34</v>
      </c>
      <c r="F142" s="460">
        <v>2</v>
      </c>
      <c r="G142" s="449">
        <v>0</v>
      </c>
      <c r="H142" s="449">
        <f>G142*F142</f>
        <v>0</v>
      </c>
    </row>
    <row r="143" spans="2:8" x14ac:dyDescent="0.25">
      <c r="B143" s="462"/>
      <c r="C143" s="461"/>
      <c r="D143" s="461"/>
      <c r="E143" s="461"/>
      <c r="F143" s="460"/>
      <c r="G143" s="449"/>
      <c r="H143" s="449"/>
    </row>
    <row r="144" spans="2:8" x14ac:dyDescent="0.25">
      <c r="B144" s="462" t="s">
        <v>986</v>
      </c>
      <c r="C144" s="462"/>
      <c r="D144" s="462" t="s">
        <v>985</v>
      </c>
      <c r="E144" s="462"/>
      <c r="F144" s="460"/>
      <c r="G144" s="449"/>
      <c r="H144" s="449"/>
    </row>
    <row r="145" spans="2:8" ht="42" customHeight="1" x14ac:dyDescent="0.25">
      <c r="B145" s="462"/>
      <c r="C145" s="461"/>
      <c r="D145" s="461" t="s">
        <v>984</v>
      </c>
      <c r="E145" s="461"/>
      <c r="F145" s="460"/>
      <c r="G145" s="449"/>
      <c r="H145" s="449"/>
    </row>
    <row r="146" spans="2:8" x14ac:dyDescent="0.25">
      <c r="B146" s="462"/>
      <c r="C146" s="461"/>
      <c r="D146" s="461" t="s">
        <v>951</v>
      </c>
      <c r="E146" s="448" t="s">
        <v>34</v>
      </c>
      <c r="F146" s="460">
        <v>6</v>
      </c>
      <c r="G146" s="449">
        <v>0</v>
      </c>
      <c r="H146" s="449">
        <f>G146*F146</f>
        <v>0</v>
      </c>
    </row>
    <row r="147" spans="2:8" x14ac:dyDescent="0.25">
      <c r="B147" s="462"/>
      <c r="C147" s="461"/>
      <c r="D147" s="461"/>
      <c r="E147" s="461"/>
      <c r="F147" s="460"/>
      <c r="G147" s="449"/>
      <c r="H147" s="449"/>
    </row>
    <row r="148" spans="2:8" x14ac:dyDescent="0.25">
      <c r="B148" s="462" t="s">
        <v>983</v>
      </c>
      <c r="C148" s="462"/>
      <c r="D148" s="462" t="s">
        <v>982</v>
      </c>
      <c r="E148" s="462"/>
      <c r="F148" s="460"/>
      <c r="G148" s="449"/>
      <c r="H148" s="449"/>
    </row>
    <row r="149" spans="2:8" ht="41.25" customHeight="1" x14ac:dyDescent="0.25">
      <c r="B149" s="462"/>
      <c r="C149" s="461"/>
      <c r="D149" s="461" t="s">
        <v>981</v>
      </c>
      <c r="E149" s="461"/>
      <c r="F149" s="460"/>
      <c r="G149" s="449"/>
      <c r="H149" s="449"/>
    </row>
    <row r="150" spans="2:8" x14ac:dyDescent="0.25">
      <c r="B150" s="462"/>
      <c r="C150" s="461"/>
      <c r="D150" s="461" t="s">
        <v>951</v>
      </c>
      <c r="E150" s="448" t="s">
        <v>34</v>
      </c>
      <c r="F150" s="460">
        <v>1</v>
      </c>
      <c r="G150" s="449">
        <v>0</v>
      </c>
      <c r="H150" s="449">
        <f>G150*F150</f>
        <v>0</v>
      </c>
    </row>
    <row r="151" spans="2:8" x14ac:dyDescent="0.25">
      <c r="B151" s="462"/>
      <c r="C151" s="461"/>
      <c r="D151" s="461"/>
      <c r="E151" s="461"/>
      <c r="F151" s="460"/>
      <c r="G151" s="449"/>
      <c r="H151" s="449"/>
    </row>
    <row r="152" spans="2:8" x14ac:dyDescent="0.25">
      <c r="B152" s="462" t="s">
        <v>980</v>
      </c>
      <c r="C152" s="462"/>
      <c r="D152" s="462" t="s">
        <v>979</v>
      </c>
      <c r="E152" s="462"/>
      <c r="F152" s="460"/>
      <c r="G152" s="449"/>
      <c r="H152" s="449"/>
    </row>
    <row r="153" spans="2:8" ht="45" customHeight="1" x14ac:dyDescent="0.25">
      <c r="B153" s="462"/>
      <c r="C153" s="461"/>
      <c r="D153" s="461" t="s">
        <v>978</v>
      </c>
      <c r="E153" s="461"/>
      <c r="F153" s="460"/>
      <c r="G153" s="449"/>
      <c r="H153" s="449"/>
    </row>
    <row r="154" spans="2:8" x14ac:dyDescent="0.25">
      <c r="B154" s="462"/>
      <c r="C154" s="461"/>
      <c r="D154" s="461" t="s">
        <v>972</v>
      </c>
      <c r="E154" s="448" t="s">
        <v>34</v>
      </c>
      <c r="F154" s="460">
        <v>1</v>
      </c>
      <c r="G154" s="449">
        <v>0</v>
      </c>
      <c r="H154" s="449">
        <f>G154*F154</f>
        <v>0</v>
      </c>
    </row>
    <row r="155" spans="2:8" x14ac:dyDescent="0.25">
      <c r="B155" s="462"/>
      <c r="C155" s="461"/>
      <c r="D155" s="461" t="s">
        <v>977</v>
      </c>
      <c r="E155" s="448" t="s">
        <v>34</v>
      </c>
      <c r="F155" s="460">
        <v>1</v>
      </c>
      <c r="G155" s="449">
        <v>0</v>
      </c>
      <c r="H155" s="449">
        <f>G155*F155</f>
        <v>0</v>
      </c>
    </row>
    <row r="156" spans="2:8" x14ac:dyDescent="0.25">
      <c r="B156" s="462"/>
      <c r="C156" s="461"/>
      <c r="D156" s="461"/>
      <c r="E156" s="461"/>
      <c r="F156" s="460"/>
      <c r="G156" s="449"/>
      <c r="H156" s="449"/>
    </row>
    <row r="157" spans="2:8" x14ac:dyDescent="0.25">
      <c r="B157" s="462" t="s">
        <v>976</v>
      </c>
      <c r="C157" s="462"/>
      <c r="D157" s="462" t="s">
        <v>975</v>
      </c>
      <c r="E157" s="462"/>
      <c r="F157" s="460"/>
      <c r="G157" s="449"/>
      <c r="H157" s="449"/>
    </row>
    <row r="158" spans="2:8" ht="25.5" x14ac:dyDescent="0.25">
      <c r="B158" s="462"/>
      <c r="C158" s="461"/>
      <c r="D158" s="461" t="s">
        <v>974</v>
      </c>
      <c r="E158" s="461"/>
      <c r="F158" s="460"/>
      <c r="G158" s="449"/>
      <c r="H158" s="449"/>
    </row>
    <row r="159" spans="2:8" x14ac:dyDescent="0.25">
      <c r="B159" s="462"/>
      <c r="C159" s="461"/>
      <c r="D159" s="461" t="s">
        <v>973</v>
      </c>
      <c r="E159" s="448" t="s">
        <v>34</v>
      </c>
      <c r="F159" s="460">
        <v>1</v>
      </c>
      <c r="G159" s="449">
        <v>0</v>
      </c>
      <c r="H159" s="449">
        <f>G159*F159</f>
        <v>0</v>
      </c>
    </row>
    <row r="160" spans="2:8" x14ac:dyDescent="0.25">
      <c r="B160" s="462"/>
      <c r="C160" s="461"/>
      <c r="D160" s="461" t="s">
        <v>972</v>
      </c>
      <c r="E160" s="448" t="s">
        <v>34</v>
      </c>
      <c r="F160" s="460">
        <v>2</v>
      </c>
      <c r="G160" s="449">
        <v>0</v>
      </c>
      <c r="H160" s="449">
        <f>G160*F160</f>
        <v>0</v>
      </c>
    </row>
    <row r="161" spans="2:8" x14ac:dyDescent="0.25">
      <c r="B161" s="462"/>
      <c r="C161" s="461"/>
      <c r="D161" s="461"/>
      <c r="E161" s="461"/>
      <c r="F161" s="460"/>
      <c r="G161" s="449"/>
      <c r="H161" s="449"/>
    </row>
    <row r="162" spans="2:8" x14ac:dyDescent="0.25">
      <c r="B162" s="462" t="s">
        <v>971</v>
      </c>
      <c r="C162" s="462"/>
      <c r="D162" s="462" t="s">
        <v>970</v>
      </c>
      <c r="E162" s="462"/>
      <c r="F162" s="460"/>
      <c r="G162" s="449"/>
      <c r="H162" s="449"/>
    </row>
    <row r="163" spans="2:8" ht="25.5" x14ac:dyDescent="0.25">
      <c r="B163" s="462"/>
      <c r="C163" s="461"/>
      <c r="D163" s="461" t="s">
        <v>969</v>
      </c>
      <c r="E163" s="461"/>
      <c r="F163" s="460"/>
      <c r="G163" s="449"/>
      <c r="H163" s="449"/>
    </row>
    <row r="164" spans="2:8" x14ac:dyDescent="0.25">
      <c r="B164" s="462"/>
      <c r="C164" s="461"/>
      <c r="D164" s="461" t="s">
        <v>952</v>
      </c>
      <c r="E164" s="448" t="s">
        <v>34</v>
      </c>
      <c r="F164" s="460">
        <v>3</v>
      </c>
      <c r="G164" s="449">
        <v>0</v>
      </c>
      <c r="H164" s="449">
        <f>G164*F164</f>
        <v>0</v>
      </c>
    </row>
    <row r="165" spans="2:8" x14ac:dyDescent="0.25">
      <c r="B165" s="462"/>
      <c r="C165" s="461"/>
      <c r="D165" s="461" t="s">
        <v>951</v>
      </c>
      <c r="E165" s="448" t="s">
        <v>34</v>
      </c>
      <c r="F165" s="460">
        <v>6</v>
      </c>
      <c r="G165" s="449">
        <v>0</v>
      </c>
      <c r="H165" s="449">
        <f>G165*F165</f>
        <v>0</v>
      </c>
    </row>
    <row r="166" spans="2:8" x14ac:dyDescent="0.25">
      <c r="B166" s="462"/>
      <c r="C166" s="461"/>
      <c r="D166" s="461" t="s">
        <v>950</v>
      </c>
      <c r="E166" s="448" t="s">
        <v>34</v>
      </c>
      <c r="F166" s="460">
        <v>4</v>
      </c>
      <c r="G166" s="449">
        <v>0</v>
      </c>
      <c r="H166" s="449">
        <f>G166*F166</f>
        <v>0</v>
      </c>
    </row>
    <row r="167" spans="2:8" x14ac:dyDescent="0.25">
      <c r="B167" s="462"/>
      <c r="C167" s="461"/>
      <c r="D167" s="461"/>
      <c r="E167" s="461"/>
      <c r="F167" s="460"/>
      <c r="G167" s="449"/>
      <c r="H167" s="449"/>
    </row>
    <row r="168" spans="2:8" x14ac:dyDescent="0.25">
      <c r="B168" s="462" t="s">
        <v>968</v>
      </c>
      <c r="C168" s="462"/>
      <c r="D168" s="462" t="s">
        <v>967</v>
      </c>
      <c r="E168" s="462"/>
      <c r="F168" s="460"/>
      <c r="G168" s="449"/>
      <c r="H168" s="449"/>
    </row>
    <row r="169" spans="2:8" ht="25.5" x14ac:dyDescent="0.25">
      <c r="B169" s="462"/>
      <c r="C169" s="461"/>
      <c r="D169" s="461" t="s">
        <v>966</v>
      </c>
      <c r="E169" s="461"/>
      <c r="F169" s="460"/>
      <c r="G169" s="449"/>
      <c r="H169" s="449"/>
    </row>
    <row r="170" spans="2:8" x14ac:dyDescent="0.25">
      <c r="B170" s="462"/>
      <c r="C170" s="461"/>
      <c r="D170" s="461" t="s">
        <v>952</v>
      </c>
      <c r="E170" s="448" t="s">
        <v>34</v>
      </c>
      <c r="F170" s="460">
        <v>3</v>
      </c>
      <c r="G170" s="449">
        <v>0</v>
      </c>
      <c r="H170" s="449">
        <f>G170*F170</f>
        <v>0</v>
      </c>
    </row>
    <row r="171" spans="2:8" x14ac:dyDescent="0.25">
      <c r="B171" s="462"/>
      <c r="C171" s="461"/>
      <c r="D171" s="461" t="s">
        <v>951</v>
      </c>
      <c r="E171" s="448" t="s">
        <v>34</v>
      </c>
      <c r="F171" s="460">
        <v>6</v>
      </c>
      <c r="G171" s="449">
        <v>0</v>
      </c>
      <c r="H171" s="449">
        <f>G171*F171</f>
        <v>0</v>
      </c>
    </row>
    <row r="172" spans="2:8" x14ac:dyDescent="0.25">
      <c r="B172" s="462"/>
      <c r="C172" s="461"/>
      <c r="D172" s="461" t="s">
        <v>950</v>
      </c>
      <c r="E172" s="448" t="s">
        <v>34</v>
      </c>
      <c r="F172" s="460">
        <v>4</v>
      </c>
      <c r="G172" s="449">
        <v>0</v>
      </c>
      <c r="H172" s="449">
        <f>G172*F172</f>
        <v>0</v>
      </c>
    </row>
    <row r="173" spans="2:8" x14ac:dyDescent="0.25">
      <c r="B173" s="462"/>
      <c r="C173" s="461"/>
      <c r="D173" s="461"/>
      <c r="E173" s="461"/>
      <c r="F173" s="460"/>
      <c r="G173" s="449"/>
      <c r="H173" s="449"/>
    </row>
    <row r="174" spans="2:8" x14ac:dyDescent="0.25">
      <c r="B174" s="462" t="s">
        <v>965</v>
      </c>
      <c r="C174" s="462"/>
      <c r="D174" s="462" t="s">
        <v>964</v>
      </c>
      <c r="E174" s="462"/>
      <c r="F174" s="460"/>
      <c r="G174" s="449"/>
      <c r="H174" s="449"/>
    </row>
    <row r="175" spans="2:8" ht="25.5" x14ac:dyDescent="0.25">
      <c r="B175" s="462"/>
      <c r="C175" s="461"/>
      <c r="D175" s="461" t="s">
        <v>963</v>
      </c>
      <c r="E175" s="461"/>
      <c r="F175" s="460"/>
      <c r="G175" s="449"/>
      <c r="H175" s="449"/>
    </row>
    <row r="176" spans="2:8" x14ac:dyDescent="0.25">
      <c r="B176" s="462"/>
      <c r="C176" s="461"/>
      <c r="D176" s="461" t="s">
        <v>962</v>
      </c>
      <c r="E176" s="448" t="s">
        <v>34</v>
      </c>
      <c r="F176" s="460">
        <v>2</v>
      </c>
      <c r="G176" s="449">
        <v>0</v>
      </c>
      <c r="H176" s="449">
        <f>G176*F176</f>
        <v>0</v>
      </c>
    </row>
    <row r="177" spans="2:8" x14ac:dyDescent="0.25">
      <c r="B177" s="462"/>
      <c r="C177" s="461"/>
      <c r="D177" s="461"/>
      <c r="E177" s="461"/>
      <c r="F177" s="460"/>
      <c r="G177" s="449"/>
      <c r="H177" s="449"/>
    </row>
    <row r="178" spans="2:8" x14ac:dyDescent="0.25">
      <c r="B178" s="462" t="s">
        <v>961</v>
      </c>
      <c r="C178" s="462"/>
      <c r="D178" s="462" t="s">
        <v>960</v>
      </c>
      <c r="E178" s="462"/>
      <c r="F178" s="460"/>
      <c r="G178" s="449"/>
      <c r="H178" s="449"/>
    </row>
    <row r="179" spans="2:8" ht="25.5" x14ac:dyDescent="0.25">
      <c r="B179" s="462"/>
      <c r="C179" s="461"/>
      <c r="D179" s="461" t="s">
        <v>959</v>
      </c>
      <c r="E179" s="461"/>
      <c r="F179" s="460"/>
      <c r="G179" s="449"/>
      <c r="H179" s="449"/>
    </row>
    <row r="180" spans="2:8" x14ac:dyDescent="0.25">
      <c r="B180" s="462"/>
      <c r="C180" s="461"/>
      <c r="D180" s="461" t="s">
        <v>958</v>
      </c>
      <c r="E180" s="448" t="s">
        <v>34</v>
      </c>
      <c r="F180" s="460">
        <v>1</v>
      </c>
      <c r="G180" s="449">
        <v>0</v>
      </c>
      <c r="H180" s="449">
        <f>G180*F180</f>
        <v>0</v>
      </c>
    </row>
    <row r="181" spans="2:8" x14ac:dyDescent="0.25">
      <c r="B181" s="462"/>
      <c r="C181" s="461"/>
      <c r="D181" s="461" t="s">
        <v>957</v>
      </c>
      <c r="E181" s="448" t="s">
        <v>34</v>
      </c>
      <c r="F181" s="460">
        <v>1</v>
      </c>
      <c r="G181" s="449">
        <v>0</v>
      </c>
      <c r="H181" s="449">
        <f>G181*F181</f>
        <v>0</v>
      </c>
    </row>
    <row r="182" spans="2:8" x14ac:dyDescent="0.25">
      <c r="B182" s="462"/>
      <c r="C182" s="461"/>
      <c r="D182" s="461" t="s">
        <v>956</v>
      </c>
      <c r="E182" s="448" t="s">
        <v>34</v>
      </c>
      <c r="F182" s="460">
        <v>1</v>
      </c>
      <c r="G182" s="449">
        <v>0</v>
      </c>
      <c r="H182" s="449">
        <f>G182*F182</f>
        <v>0</v>
      </c>
    </row>
    <row r="183" spans="2:8" x14ac:dyDescent="0.25">
      <c r="B183" s="462"/>
      <c r="C183" s="461"/>
      <c r="D183" s="461"/>
      <c r="E183" s="461"/>
      <c r="F183" s="460"/>
      <c r="G183" s="449"/>
      <c r="H183" s="449"/>
    </row>
    <row r="184" spans="2:8" x14ac:dyDescent="0.25">
      <c r="B184" s="462" t="s">
        <v>955</v>
      </c>
      <c r="C184" s="461"/>
      <c r="D184" s="462" t="s">
        <v>954</v>
      </c>
      <c r="E184" s="462"/>
      <c r="F184" s="460"/>
      <c r="G184" s="449"/>
      <c r="H184" s="449"/>
    </row>
    <row r="185" spans="2:8" ht="25.5" x14ac:dyDescent="0.25">
      <c r="B185" s="462"/>
      <c r="C185" s="461"/>
      <c r="D185" s="461" t="s">
        <v>953</v>
      </c>
      <c r="E185" s="461"/>
      <c r="F185" s="460"/>
      <c r="G185" s="449"/>
      <c r="H185" s="449"/>
    </row>
    <row r="186" spans="2:8" x14ac:dyDescent="0.25">
      <c r="B186" s="462"/>
      <c r="C186" s="461"/>
      <c r="D186" s="461" t="s">
        <v>952</v>
      </c>
      <c r="E186" s="448" t="s">
        <v>34</v>
      </c>
      <c r="F186" s="460">
        <v>9</v>
      </c>
      <c r="G186" s="463">
        <v>0</v>
      </c>
      <c r="H186" s="449">
        <f>G186*F186</f>
        <v>0</v>
      </c>
    </row>
    <row r="187" spans="2:8" x14ac:dyDescent="0.25">
      <c r="B187" s="462"/>
      <c r="C187" s="461"/>
      <c r="D187" s="461" t="s">
        <v>951</v>
      </c>
      <c r="E187" s="448" t="s">
        <v>34</v>
      </c>
      <c r="F187" s="460">
        <v>2</v>
      </c>
      <c r="G187" s="463">
        <v>0</v>
      </c>
      <c r="H187" s="449">
        <f>G187*F187</f>
        <v>0</v>
      </c>
    </row>
    <row r="188" spans="2:8" x14ac:dyDescent="0.25">
      <c r="B188" s="462"/>
      <c r="C188" s="461"/>
      <c r="D188" s="461" t="s">
        <v>950</v>
      </c>
      <c r="E188" s="448" t="s">
        <v>34</v>
      </c>
      <c r="F188" s="460">
        <v>8</v>
      </c>
      <c r="G188" s="463">
        <v>0</v>
      </c>
      <c r="H188" s="449">
        <f>G188*F188</f>
        <v>0</v>
      </c>
    </row>
    <row r="189" spans="2:8" x14ac:dyDescent="0.25">
      <c r="B189" s="462"/>
      <c r="C189" s="461"/>
      <c r="D189" s="461"/>
      <c r="E189" s="461"/>
      <c r="F189" s="460"/>
      <c r="G189" s="449"/>
      <c r="H189" s="449"/>
    </row>
    <row r="190" spans="2:8" x14ac:dyDescent="0.25">
      <c r="B190" s="462" t="s">
        <v>949</v>
      </c>
      <c r="C190" s="461"/>
      <c r="D190" s="462" t="s">
        <v>948</v>
      </c>
      <c r="E190" s="462"/>
      <c r="F190" s="460"/>
      <c r="G190" s="449"/>
      <c r="H190" s="449"/>
    </row>
    <row r="191" spans="2:8" ht="38.25" x14ac:dyDescent="0.25">
      <c r="B191" s="593"/>
      <c r="C191" s="594"/>
      <c r="D191" s="461" t="s">
        <v>947</v>
      </c>
      <c r="E191" s="596" t="s">
        <v>134</v>
      </c>
      <c r="F191" s="595">
        <v>0.5</v>
      </c>
      <c r="G191" s="592">
        <v>0</v>
      </c>
      <c r="H191" s="591">
        <f>G191*F191</f>
        <v>0</v>
      </c>
    </row>
    <row r="192" spans="2:8" ht="38.25" x14ac:dyDescent="0.25">
      <c r="B192" s="593"/>
      <c r="C192" s="594"/>
      <c r="D192" s="461" t="s">
        <v>946</v>
      </c>
      <c r="E192" s="596"/>
      <c r="F192" s="595"/>
      <c r="G192" s="592"/>
      <c r="H192" s="591"/>
    </row>
    <row r="193" spans="2:8" x14ac:dyDescent="0.25">
      <c r="B193" s="462"/>
      <c r="C193" s="461"/>
      <c r="D193" s="461"/>
      <c r="E193" s="461"/>
      <c r="F193" s="460"/>
      <c r="G193" s="463"/>
      <c r="H193" s="449"/>
    </row>
    <row r="194" spans="2:8" x14ac:dyDescent="0.25">
      <c r="B194" s="462" t="s">
        <v>945</v>
      </c>
      <c r="C194" s="461"/>
      <c r="D194" s="462" t="s">
        <v>944</v>
      </c>
      <c r="E194" s="462"/>
      <c r="F194" s="460"/>
      <c r="G194" s="463"/>
      <c r="H194" s="449"/>
    </row>
    <row r="195" spans="2:8" ht="38.25" x14ac:dyDescent="0.25">
      <c r="B195" s="593"/>
      <c r="C195" s="594"/>
      <c r="D195" s="461" t="s">
        <v>943</v>
      </c>
      <c r="E195" s="596" t="s">
        <v>134</v>
      </c>
      <c r="F195" s="595">
        <v>0.2</v>
      </c>
      <c r="G195" s="592">
        <v>0</v>
      </c>
      <c r="H195" s="591">
        <f>G195*F195</f>
        <v>0</v>
      </c>
    </row>
    <row r="196" spans="2:8" x14ac:dyDescent="0.25">
      <c r="B196" s="593"/>
      <c r="C196" s="594"/>
      <c r="D196" s="461" t="s">
        <v>942</v>
      </c>
      <c r="E196" s="596"/>
      <c r="F196" s="595"/>
      <c r="G196" s="592"/>
      <c r="H196" s="591"/>
    </row>
    <row r="197" spans="2:8" x14ac:dyDescent="0.25">
      <c r="B197" s="593"/>
      <c r="C197" s="594"/>
      <c r="D197" s="461" t="s">
        <v>941</v>
      </c>
      <c r="E197" s="596"/>
      <c r="F197" s="595"/>
      <c r="G197" s="592"/>
      <c r="H197" s="591"/>
    </row>
    <row r="198" spans="2:8" x14ac:dyDescent="0.25">
      <c r="B198" s="462"/>
      <c r="C198" s="461"/>
      <c r="D198" s="461"/>
      <c r="E198" s="461"/>
      <c r="F198" s="460"/>
      <c r="G198" s="449"/>
      <c r="H198" s="449"/>
    </row>
    <row r="199" spans="2:8" ht="15.75" x14ac:dyDescent="0.25">
      <c r="B199" s="459" t="s">
        <v>940</v>
      </c>
      <c r="C199" s="458"/>
      <c r="D199" s="458"/>
      <c r="E199" s="458"/>
      <c r="F199" s="457"/>
      <c r="G199" s="456"/>
      <c r="H199" s="449"/>
    </row>
    <row r="200" spans="2:8" x14ac:dyDescent="0.25">
      <c r="B200" s="462" t="s">
        <v>939</v>
      </c>
      <c r="C200" s="461"/>
      <c r="D200" s="462" t="s">
        <v>938</v>
      </c>
      <c r="E200" s="462"/>
      <c r="F200" s="460"/>
      <c r="G200" s="456"/>
      <c r="H200" s="449"/>
    </row>
    <row r="201" spans="2:8" ht="84.75" customHeight="1" x14ac:dyDescent="0.25">
      <c r="B201" s="451"/>
      <c r="C201" s="448"/>
      <c r="D201" s="448" t="s">
        <v>937</v>
      </c>
      <c r="E201" s="448" t="s">
        <v>134</v>
      </c>
      <c r="F201" s="453">
        <v>1</v>
      </c>
      <c r="G201" s="449">
        <v>0</v>
      </c>
      <c r="H201" s="449">
        <f>G201*F201</f>
        <v>0</v>
      </c>
    </row>
    <row r="202" spans="2:8" x14ac:dyDescent="0.25">
      <c r="B202" s="451"/>
      <c r="C202" s="448"/>
      <c r="D202" s="448"/>
      <c r="E202" s="448"/>
      <c r="F202" s="453"/>
      <c r="G202" s="449"/>
      <c r="H202" s="449"/>
    </row>
    <row r="203" spans="2:8" x14ac:dyDescent="0.25">
      <c r="B203" s="451" t="s">
        <v>936</v>
      </c>
      <c r="C203" s="448"/>
      <c r="D203" s="451" t="s">
        <v>935</v>
      </c>
      <c r="E203" s="451"/>
      <c r="F203" s="453"/>
      <c r="G203" s="449"/>
      <c r="H203" s="449"/>
    </row>
    <row r="204" spans="2:8" ht="75.75" customHeight="1" x14ac:dyDescent="0.25">
      <c r="B204" s="451"/>
      <c r="C204" s="448"/>
      <c r="D204" s="448" t="s">
        <v>934</v>
      </c>
      <c r="E204" s="448" t="s">
        <v>134</v>
      </c>
      <c r="F204" s="453">
        <v>0.2</v>
      </c>
      <c r="G204" s="449">
        <v>0</v>
      </c>
      <c r="H204" s="449">
        <f>G204*F204</f>
        <v>0</v>
      </c>
    </row>
    <row r="205" spans="2:8" x14ac:dyDescent="0.25">
      <c r="B205" s="451"/>
      <c r="C205" s="448"/>
      <c r="D205" s="448"/>
      <c r="E205" s="448"/>
      <c r="F205" s="453"/>
      <c r="G205" s="449"/>
      <c r="H205" s="449"/>
    </row>
    <row r="206" spans="2:8" ht="38.25" x14ac:dyDescent="0.25">
      <c r="B206" s="451" t="s">
        <v>933</v>
      </c>
      <c r="C206" s="448"/>
      <c r="D206" s="451" t="s">
        <v>932</v>
      </c>
      <c r="E206" s="451"/>
      <c r="F206" s="453"/>
      <c r="G206" s="449"/>
      <c r="H206" s="449"/>
    </row>
    <row r="207" spans="2:8" ht="51" x14ac:dyDescent="0.25">
      <c r="B207" s="451"/>
      <c r="C207" s="448"/>
      <c r="D207" s="448" t="s">
        <v>931</v>
      </c>
      <c r="E207" s="448" t="s">
        <v>134</v>
      </c>
      <c r="F207" s="453">
        <v>0.2</v>
      </c>
      <c r="G207" s="449">
        <v>0</v>
      </c>
      <c r="H207" s="449">
        <f>G207*F207</f>
        <v>0</v>
      </c>
    </row>
    <row r="208" spans="2:8" x14ac:dyDescent="0.25">
      <c r="B208" s="451"/>
      <c r="C208" s="448"/>
      <c r="D208" s="448"/>
      <c r="E208" s="448"/>
      <c r="F208" s="453"/>
      <c r="G208" s="449"/>
      <c r="H208" s="449"/>
    </row>
    <row r="209" spans="2:8" ht="38.25" x14ac:dyDescent="0.25">
      <c r="B209" s="451" t="s">
        <v>930</v>
      </c>
      <c r="C209" s="448"/>
      <c r="D209" s="451" t="s">
        <v>929</v>
      </c>
      <c r="E209" s="451"/>
      <c r="F209" s="453"/>
      <c r="G209" s="449"/>
      <c r="H209" s="449"/>
    </row>
    <row r="210" spans="2:8" x14ac:dyDescent="0.25">
      <c r="B210" s="451"/>
      <c r="C210" s="448"/>
      <c r="D210" s="448"/>
      <c r="E210" s="448" t="s">
        <v>134</v>
      </c>
      <c r="F210" s="453">
        <v>1</v>
      </c>
      <c r="G210" s="449">
        <v>0</v>
      </c>
      <c r="H210" s="449">
        <f>G210*F210</f>
        <v>0</v>
      </c>
    </row>
    <row r="211" spans="2:8" x14ac:dyDescent="0.25">
      <c r="B211" s="451"/>
      <c r="C211" s="448"/>
      <c r="D211" s="448"/>
      <c r="E211" s="448"/>
      <c r="F211" s="453"/>
      <c r="G211" s="449"/>
      <c r="H211" s="449"/>
    </row>
    <row r="212" spans="2:8" ht="25.5" x14ac:dyDescent="0.25">
      <c r="B212" s="451" t="s">
        <v>928</v>
      </c>
      <c r="C212" s="448"/>
      <c r="D212" s="451" t="s">
        <v>927</v>
      </c>
      <c r="E212" s="451"/>
      <c r="F212" s="453"/>
      <c r="G212" s="449"/>
      <c r="H212" s="449"/>
    </row>
    <row r="213" spans="2:8" x14ac:dyDescent="0.25">
      <c r="B213" s="451"/>
      <c r="C213" s="448"/>
      <c r="D213" s="448"/>
      <c r="E213" s="448" t="s">
        <v>134</v>
      </c>
      <c r="F213" s="453">
        <v>1</v>
      </c>
      <c r="G213" s="449">
        <v>0</v>
      </c>
      <c r="H213" s="449">
        <f>G213*F213</f>
        <v>0</v>
      </c>
    </row>
    <row r="214" spans="2:8" x14ac:dyDescent="0.25">
      <c r="B214" s="451"/>
      <c r="C214" s="448"/>
      <c r="D214" s="448"/>
      <c r="E214" s="448"/>
      <c r="F214" s="453"/>
      <c r="G214" s="449"/>
      <c r="H214" s="449"/>
    </row>
    <row r="215" spans="2:8" x14ac:dyDescent="0.25">
      <c r="B215" s="451" t="s">
        <v>926</v>
      </c>
      <c r="C215" s="448"/>
      <c r="D215" s="451" t="s">
        <v>925</v>
      </c>
      <c r="E215" s="451"/>
      <c r="F215" s="453"/>
      <c r="G215" s="449"/>
      <c r="H215" s="449"/>
    </row>
    <row r="216" spans="2:8" ht="99" customHeight="1" x14ac:dyDescent="0.25">
      <c r="B216" s="451"/>
      <c r="C216" s="448" t="s">
        <v>924</v>
      </c>
      <c r="D216" s="448" t="s">
        <v>923</v>
      </c>
      <c r="E216" s="448" t="s">
        <v>134</v>
      </c>
      <c r="F216" s="453">
        <v>1</v>
      </c>
      <c r="G216" s="449">
        <v>0</v>
      </c>
      <c r="H216" s="449">
        <f>G216*F216</f>
        <v>0</v>
      </c>
    </row>
    <row r="217" spans="2:8" x14ac:dyDescent="0.25">
      <c r="B217" s="451"/>
      <c r="C217" s="448"/>
      <c r="D217" s="448"/>
      <c r="E217" s="448"/>
      <c r="F217" s="453"/>
      <c r="G217" s="449"/>
      <c r="H217" s="449"/>
    </row>
    <row r="218" spans="2:8" x14ac:dyDescent="0.25">
      <c r="B218" s="451" t="s">
        <v>922</v>
      </c>
      <c r="C218" s="448"/>
      <c r="D218" s="451" t="s">
        <v>921</v>
      </c>
      <c r="E218" s="451"/>
      <c r="F218" s="453"/>
      <c r="G218" s="449"/>
      <c r="H218" s="449"/>
    </row>
    <row r="219" spans="2:8" ht="25.5" x14ac:dyDescent="0.25">
      <c r="B219" s="451"/>
      <c r="C219" s="448" t="s">
        <v>920</v>
      </c>
      <c r="D219" s="448" t="s">
        <v>919</v>
      </c>
      <c r="E219" s="448" t="s">
        <v>34</v>
      </c>
      <c r="F219" s="453">
        <v>2</v>
      </c>
      <c r="G219" s="449">
        <v>0</v>
      </c>
      <c r="H219" s="449">
        <f>G219*F219</f>
        <v>0</v>
      </c>
    </row>
    <row r="220" spans="2:8" x14ac:dyDescent="0.25">
      <c r="B220" s="451"/>
      <c r="C220" s="448"/>
      <c r="D220" s="448"/>
      <c r="E220" s="448"/>
      <c r="F220" s="453"/>
      <c r="G220" s="449"/>
      <c r="H220" s="449"/>
    </row>
    <row r="221" spans="2:8" x14ac:dyDescent="0.25">
      <c r="B221" s="451" t="s">
        <v>918</v>
      </c>
      <c r="C221" s="448"/>
      <c r="D221" s="451" t="s">
        <v>917</v>
      </c>
      <c r="E221" s="451"/>
      <c r="F221" s="453"/>
      <c r="G221" s="449"/>
      <c r="H221" s="449"/>
    </row>
    <row r="222" spans="2:8" x14ac:dyDescent="0.25">
      <c r="B222" s="451"/>
      <c r="C222" s="448" t="s">
        <v>916</v>
      </c>
      <c r="D222" s="448" t="s">
        <v>915</v>
      </c>
      <c r="E222" s="448" t="s">
        <v>34</v>
      </c>
      <c r="F222" s="453">
        <v>1</v>
      </c>
      <c r="G222" s="449">
        <v>0</v>
      </c>
      <c r="H222" s="449">
        <f>G222*F222</f>
        <v>0</v>
      </c>
    </row>
    <row r="223" spans="2:8" x14ac:dyDescent="0.25">
      <c r="B223" s="451"/>
      <c r="C223" s="448"/>
      <c r="D223" s="448"/>
      <c r="E223" s="448"/>
      <c r="F223" s="453"/>
      <c r="G223" s="449"/>
      <c r="H223" s="449"/>
    </row>
    <row r="224" spans="2:8" x14ac:dyDescent="0.25">
      <c r="B224" s="451" t="s">
        <v>914</v>
      </c>
      <c r="C224" s="448"/>
      <c r="D224" s="451" t="s">
        <v>913</v>
      </c>
      <c r="E224" s="451"/>
      <c r="F224" s="453"/>
      <c r="G224" s="449"/>
      <c r="H224" s="449"/>
    </row>
    <row r="225" spans="2:8" ht="25.5" x14ac:dyDescent="0.25">
      <c r="B225" s="451"/>
      <c r="C225" s="448" t="s">
        <v>912</v>
      </c>
      <c r="D225" s="448" t="s">
        <v>911</v>
      </c>
      <c r="E225" s="448" t="s">
        <v>34</v>
      </c>
      <c r="F225" s="453">
        <v>1</v>
      </c>
      <c r="G225" s="449">
        <v>0</v>
      </c>
      <c r="H225" s="449">
        <f>G225*F225</f>
        <v>0</v>
      </c>
    </row>
    <row r="226" spans="2:8" x14ac:dyDescent="0.25">
      <c r="B226" s="451"/>
      <c r="C226" s="448"/>
      <c r="D226" s="448"/>
      <c r="E226" s="448"/>
      <c r="F226" s="453"/>
      <c r="G226" s="449"/>
      <c r="H226" s="449"/>
    </row>
    <row r="227" spans="2:8" x14ac:dyDescent="0.25">
      <c r="B227" s="451" t="s">
        <v>910</v>
      </c>
      <c r="C227" s="448"/>
      <c r="D227" s="451" t="s">
        <v>909</v>
      </c>
      <c r="E227" s="451"/>
      <c r="F227" s="453"/>
      <c r="G227" s="449"/>
      <c r="H227" s="449"/>
    </row>
    <row r="228" spans="2:8" ht="42" customHeight="1" x14ac:dyDescent="0.25">
      <c r="B228" s="451"/>
      <c r="C228" s="448" t="s">
        <v>908</v>
      </c>
      <c r="D228" s="448" t="s">
        <v>907</v>
      </c>
      <c r="E228" s="448" t="s">
        <v>34</v>
      </c>
      <c r="F228" s="453">
        <v>2</v>
      </c>
      <c r="G228" s="455">
        <v>0</v>
      </c>
      <c r="H228" s="449">
        <f>G228*F228</f>
        <v>0</v>
      </c>
    </row>
    <row r="229" spans="2:8" x14ac:dyDescent="0.25">
      <c r="B229" s="451"/>
      <c r="C229" s="448"/>
      <c r="D229" s="448"/>
      <c r="E229" s="448"/>
      <c r="F229" s="453"/>
      <c r="G229" s="449"/>
      <c r="H229" s="449"/>
    </row>
    <row r="230" spans="2:8" x14ac:dyDescent="0.25">
      <c r="B230" s="451" t="s">
        <v>906</v>
      </c>
      <c r="C230" s="448"/>
      <c r="D230" s="451" t="s">
        <v>905</v>
      </c>
      <c r="E230" s="451"/>
      <c r="F230" s="453"/>
      <c r="G230" s="449"/>
      <c r="H230" s="449"/>
    </row>
    <row r="231" spans="2:8" ht="25.5" x14ac:dyDescent="0.25">
      <c r="B231" s="451"/>
      <c r="C231" s="448" t="s">
        <v>904</v>
      </c>
      <c r="D231" s="448" t="s">
        <v>903</v>
      </c>
      <c r="E231" s="448" t="s">
        <v>34</v>
      </c>
      <c r="F231" s="453">
        <v>2</v>
      </c>
      <c r="G231" s="449">
        <v>0</v>
      </c>
      <c r="H231" s="449">
        <f>G231*F231</f>
        <v>0</v>
      </c>
    </row>
    <row r="232" spans="2:8" x14ac:dyDescent="0.25">
      <c r="B232" s="451"/>
      <c r="C232" s="448"/>
      <c r="D232" s="448"/>
      <c r="E232" s="448"/>
      <c r="F232" s="453"/>
      <c r="G232" s="449"/>
      <c r="H232" s="449"/>
    </row>
    <row r="233" spans="2:8" x14ac:dyDescent="0.25">
      <c r="B233" s="451" t="s">
        <v>902</v>
      </c>
      <c r="C233" s="448"/>
      <c r="D233" s="451" t="s">
        <v>901</v>
      </c>
      <c r="E233" s="451"/>
      <c r="F233" s="453"/>
      <c r="G233" s="449"/>
      <c r="H233" s="449"/>
    </row>
    <row r="234" spans="2:8" ht="38.25" x14ac:dyDescent="0.25">
      <c r="B234" s="451"/>
      <c r="C234" s="448" t="s">
        <v>900</v>
      </c>
      <c r="D234" s="448" t="s">
        <v>899</v>
      </c>
      <c r="E234" s="448" t="s">
        <v>34</v>
      </c>
      <c r="F234" s="453">
        <v>3</v>
      </c>
      <c r="G234" s="449">
        <v>0</v>
      </c>
      <c r="H234" s="449">
        <f>G234*F234</f>
        <v>0</v>
      </c>
    </row>
    <row r="235" spans="2:8" x14ac:dyDescent="0.25">
      <c r="B235" s="451"/>
      <c r="C235" s="448"/>
      <c r="D235" s="448"/>
      <c r="E235" s="448"/>
      <c r="F235" s="453"/>
      <c r="G235" s="449"/>
      <c r="H235" s="449"/>
    </row>
    <row r="236" spans="2:8" x14ac:dyDescent="0.25">
      <c r="B236" s="451" t="s">
        <v>898</v>
      </c>
      <c r="C236" s="448"/>
      <c r="D236" s="451" t="s">
        <v>896</v>
      </c>
      <c r="E236" s="451"/>
      <c r="F236" s="453"/>
      <c r="G236" s="449"/>
      <c r="H236" s="449"/>
    </row>
    <row r="237" spans="2:8" ht="25.5" x14ac:dyDescent="0.25">
      <c r="B237" s="451"/>
      <c r="C237" s="448" t="s">
        <v>897</v>
      </c>
      <c r="D237" s="448" t="s">
        <v>896</v>
      </c>
      <c r="E237" s="448" t="s">
        <v>34</v>
      </c>
      <c r="F237" s="453">
        <v>2</v>
      </c>
      <c r="G237" s="449">
        <v>0</v>
      </c>
      <c r="H237" s="449">
        <f>G237*F237</f>
        <v>0</v>
      </c>
    </row>
    <row r="238" spans="2:8" x14ac:dyDescent="0.25">
      <c r="B238" s="451"/>
      <c r="C238" s="448"/>
      <c r="D238" s="448"/>
      <c r="E238" s="448"/>
      <c r="F238" s="453"/>
      <c r="G238" s="449"/>
      <c r="H238" s="449"/>
    </row>
    <row r="239" spans="2:8" ht="25.5" x14ac:dyDescent="0.25">
      <c r="B239" s="451" t="s">
        <v>895</v>
      </c>
      <c r="C239" s="448"/>
      <c r="D239" s="451" t="s">
        <v>894</v>
      </c>
      <c r="E239" s="451"/>
      <c r="F239" s="453"/>
      <c r="G239" s="449"/>
      <c r="H239" s="449"/>
    </row>
    <row r="240" spans="2:8" ht="76.5" x14ac:dyDescent="0.25">
      <c r="B240" s="451"/>
      <c r="C240" s="448" t="s">
        <v>893</v>
      </c>
      <c r="D240" s="448" t="s">
        <v>892</v>
      </c>
      <c r="E240" s="448" t="s">
        <v>34</v>
      </c>
      <c r="F240" s="453">
        <v>1</v>
      </c>
      <c r="G240" s="449">
        <v>0</v>
      </c>
      <c r="H240" s="449">
        <f>G240*F240</f>
        <v>0</v>
      </c>
    </row>
    <row r="241" spans="2:8" x14ac:dyDescent="0.25">
      <c r="B241" s="451"/>
      <c r="C241" s="448"/>
      <c r="D241" s="448"/>
      <c r="E241" s="448"/>
      <c r="F241" s="453"/>
      <c r="G241" s="449"/>
      <c r="H241" s="449"/>
    </row>
    <row r="242" spans="2:8" x14ac:dyDescent="0.25">
      <c r="B242" s="451" t="s">
        <v>891</v>
      </c>
      <c r="C242" s="448"/>
      <c r="D242" s="451" t="s">
        <v>890</v>
      </c>
      <c r="E242" s="451"/>
      <c r="F242" s="453"/>
      <c r="G242" s="449"/>
      <c r="H242" s="449"/>
    </row>
    <row r="243" spans="2:8" ht="165.75" x14ac:dyDescent="0.25">
      <c r="B243" s="451"/>
      <c r="C243" s="448" t="s">
        <v>889</v>
      </c>
      <c r="D243" s="448" t="s">
        <v>888</v>
      </c>
      <c r="E243" s="448" t="s">
        <v>34</v>
      </c>
      <c r="F243" s="453">
        <v>13</v>
      </c>
      <c r="G243" s="449">
        <v>0</v>
      </c>
      <c r="H243" s="449">
        <f>G243*F243</f>
        <v>0</v>
      </c>
    </row>
    <row r="244" spans="2:8" x14ac:dyDescent="0.25">
      <c r="B244" s="451"/>
      <c r="C244" s="448"/>
      <c r="D244" s="448"/>
      <c r="E244" s="448"/>
      <c r="F244" s="453"/>
      <c r="G244" s="449"/>
      <c r="H244" s="449"/>
    </row>
    <row r="245" spans="2:8" x14ac:dyDescent="0.25">
      <c r="B245" s="451" t="s">
        <v>887</v>
      </c>
      <c r="C245" s="448"/>
      <c r="D245" s="451" t="s">
        <v>886</v>
      </c>
      <c r="E245" s="451"/>
      <c r="F245" s="453"/>
      <c r="G245" s="449"/>
      <c r="H245" s="449"/>
    </row>
    <row r="246" spans="2:8" ht="63.75" x14ac:dyDescent="0.25">
      <c r="B246" s="451"/>
      <c r="C246" s="448" t="s">
        <v>885</v>
      </c>
      <c r="D246" s="448" t="s">
        <v>884</v>
      </c>
      <c r="E246" s="448" t="s">
        <v>34</v>
      </c>
      <c r="F246" s="453">
        <v>4</v>
      </c>
      <c r="G246" s="449">
        <v>0</v>
      </c>
      <c r="H246" s="449">
        <f>G246*F246</f>
        <v>0</v>
      </c>
    </row>
    <row r="247" spans="2:8" x14ac:dyDescent="0.25">
      <c r="B247" s="451"/>
      <c r="C247" s="448"/>
      <c r="D247" s="448"/>
      <c r="E247" s="448"/>
      <c r="F247" s="453"/>
      <c r="G247" s="449"/>
      <c r="H247" s="449"/>
    </row>
    <row r="248" spans="2:8" x14ac:dyDescent="0.25">
      <c r="B248" s="451" t="s">
        <v>883</v>
      </c>
      <c r="C248" s="448"/>
      <c r="D248" s="451" t="s">
        <v>881</v>
      </c>
      <c r="E248" s="451"/>
      <c r="F248" s="453"/>
      <c r="G248" s="449"/>
      <c r="H248" s="449"/>
    </row>
    <row r="249" spans="2:8" ht="38.25" x14ac:dyDescent="0.25">
      <c r="B249" s="451"/>
      <c r="C249" s="448" t="s">
        <v>882</v>
      </c>
      <c r="D249" s="448" t="s">
        <v>881</v>
      </c>
      <c r="E249" s="448" t="s">
        <v>34</v>
      </c>
      <c r="F249" s="453">
        <v>3</v>
      </c>
      <c r="G249" s="449">
        <v>0</v>
      </c>
      <c r="H249" s="449">
        <f>G249*F249</f>
        <v>0</v>
      </c>
    </row>
    <row r="250" spans="2:8" x14ac:dyDescent="0.25">
      <c r="B250" s="451"/>
      <c r="C250" s="448"/>
      <c r="D250" s="448"/>
      <c r="E250" s="448"/>
      <c r="F250" s="453"/>
      <c r="G250" s="449"/>
      <c r="H250" s="449"/>
    </row>
    <row r="251" spans="2:8" x14ac:dyDescent="0.25">
      <c r="B251" s="451" t="s">
        <v>880</v>
      </c>
      <c r="C251" s="448"/>
      <c r="D251" s="451" t="s">
        <v>879</v>
      </c>
      <c r="E251" s="451"/>
      <c r="F251" s="453"/>
      <c r="G251" s="449"/>
      <c r="H251" s="449"/>
    </row>
    <row r="252" spans="2:8" x14ac:dyDescent="0.25">
      <c r="B252" s="451"/>
      <c r="C252" s="448" t="s">
        <v>878</v>
      </c>
      <c r="D252" s="448" t="s">
        <v>877</v>
      </c>
      <c r="E252" s="448" t="s">
        <v>34</v>
      </c>
      <c r="F252" s="453">
        <v>1</v>
      </c>
      <c r="G252" s="449">
        <v>0</v>
      </c>
      <c r="H252" s="449">
        <f>G252*F252</f>
        <v>0</v>
      </c>
    </row>
    <row r="253" spans="2:8" x14ac:dyDescent="0.25">
      <c r="B253" s="451"/>
      <c r="C253" s="448"/>
      <c r="D253" s="448"/>
      <c r="E253" s="448"/>
      <c r="F253" s="453"/>
      <c r="G253" s="449"/>
      <c r="H253" s="449"/>
    </row>
    <row r="254" spans="2:8" x14ac:dyDescent="0.25">
      <c r="B254" s="451" t="s">
        <v>876</v>
      </c>
      <c r="C254" s="448"/>
      <c r="D254" s="451" t="s">
        <v>875</v>
      </c>
      <c r="E254" s="451"/>
      <c r="F254" s="453"/>
      <c r="G254" s="449"/>
      <c r="H254" s="449"/>
    </row>
    <row r="255" spans="2:8" ht="38.25" x14ac:dyDescent="0.25">
      <c r="B255" s="454"/>
      <c r="C255" s="448" t="s">
        <v>874</v>
      </c>
      <c r="D255" s="448" t="s">
        <v>873</v>
      </c>
      <c r="E255" s="448" t="s">
        <v>34</v>
      </c>
      <c r="F255" s="453">
        <v>3</v>
      </c>
      <c r="G255" s="449">
        <v>0</v>
      </c>
      <c r="H255" s="449">
        <f>G255*F255</f>
        <v>0</v>
      </c>
    </row>
    <row r="256" spans="2:8" x14ac:dyDescent="0.25">
      <c r="B256" s="451"/>
      <c r="C256" s="448"/>
      <c r="D256" s="448"/>
      <c r="E256" s="448"/>
      <c r="F256" s="453"/>
      <c r="G256" s="447"/>
      <c r="H256" s="449"/>
    </row>
    <row r="257" spans="2:8" x14ac:dyDescent="0.25">
      <c r="B257" s="451" t="s">
        <v>872</v>
      </c>
      <c r="C257" s="448"/>
      <c r="D257" s="451" t="s">
        <v>871</v>
      </c>
      <c r="E257" s="451"/>
      <c r="F257" s="453"/>
      <c r="G257" s="447"/>
      <c r="H257" s="449"/>
    </row>
    <row r="258" spans="2:8" ht="51" x14ac:dyDescent="0.25">
      <c r="B258" s="451"/>
      <c r="C258" s="448"/>
      <c r="D258" s="448" t="s">
        <v>870</v>
      </c>
      <c r="E258" s="448" t="s">
        <v>34</v>
      </c>
      <c r="F258" s="453">
        <v>0.2</v>
      </c>
      <c r="G258" s="449">
        <v>0</v>
      </c>
      <c r="H258" s="449">
        <f>G258*F258</f>
        <v>0</v>
      </c>
    </row>
    <row r="259" spans="2:8" x14ac:dyDescent="0.25">
      <c r="B259" s="451"/>
      <c r="C259" s="448"/>
      <c r="D259" s="448"/>
      <c r="E259" s="448"/>
      <c r="F259" s="453"/>
      <c r="G259" s="447"/>
      <c r="H259" s="449"/>
    </row>
    <row r="260" spans="2:8" x14ac:dyDescent="0.25">
      <c r="B260" s="451" t="s">
        <v>869</v>
      </c>
      <c r="C260" s="448"/>
      <c r="D260" s="451" t="s">
        <v>868</v>
      </c>
      <c r="E260" s="451"/>
      <c r="F260" s="453"/>
      <c r="G260" s="447"/>
      <c r="H260" s="449"/>
    </row>
    <row r="261" spans="2:8" ht="30" customHeight="1" x14ac:dyDescent="0.25">
      <c r="B261" s="451"/>
      <c r="C261" s="448"/>
      <c r="D261" s="448" t="s">
        <v>867</v>
      </c>
      <c r="E261" s="448" t="s">
        <v>34</v>
      </c>
      <c r="F261" s="452">
        <v>0.2</v>
      </c>
      <c r="G261" s="449">
        <v>0</v>
      </c>
      <c r="H261" s="449">
        <f>G261*F261</f>
        <v>0</v>
      </c>
    </row>
    <row r="262" spans="2:8" x14ac:dyDescent="0.25">
      <c r="B262" s="451"/>
      <c r="C262" s="448"/>
      <c r="D262" s="448"/>
      <c r="E262" s="448"/>
      <c r="F262" s="452"/>
      <c r="G262" s="447"/>
      <c r="H262" s="449"/>
    </row>
    <row r="263" spans="2:8" x14ac:dyDescent="0.25">
      <c r="B263" s="451" t="s">
        <v>866</v>
      </c>
      <c r="C263" s="448"/>
      <c r="D263" s="451" t="s">
        <v>865</v>
      </c>
      <c r="E263" s="451"/>
      <c r="F263" s="452"/>
      <c r="G263" s="447"/>
      <c r="H263" s="449"/>
    </row>
    <row r="264" spans="2:8" ht="38.25" x14ac:dyDescent="0.25">
      <c r="B264" s="451"/>
      <c r="C264" s="448"/>
      <c r="D264" s="448" t="s">
        <v>864</v>
      </c>
      <c r="E264" s="448" t="s">
        <v>34</v>
      </c>
      <c r="F264" s="452">
        <v>0.2</v>
      </c>
      <c r="G264" s="449">
        <v>0</v>
      </c>
      <c r="H264" s="449">
        <f>G264*F264</f>
        <v>0</v>
      </c>
    </row>
    <row r="265" spans="2:8" x14ac:dyDescent="0.25">
      <c r="B265" s="451"/>
      <c r="C265" s="448"/>
      <c r="D265" s="448"/>
      <c r="E265" s="448"/>
      <c r="F265" s="452"/>
      <c r="G265" s="447"/>
      <c r="H265" s="449"/>
    </row>
    <row r="266" spans="2:8" x14ac:dyDescent="0.25">
      <c r="B266" s="451" t="s">
        <v>863</v>
      </c>
      <c r="C266" s="448"/>
      <c r="D266" s="451" t="s">
        <v>862</v>
      </c>
      <c r="E266" s="451"/>
      <c r="F266" s="452"/>
      <c r="G266" s="447"/>
      <c r="H266" s="449"/>
    </row>
    <row r="267" spans="2:8" ht="66" customHeight="1" x14ac:dyDescent="0.25">
      <c r="B267" s="451"/>
      <c r="C267" s="448"/>
      <c r="D267" s="448" t="s">
        <v>861</v>
      </c>
      <c r="E267" s="448" t="s">
        <v>34</v>
      </c>
      <c r="F267" s="452">
        <v>0.2</v>
      </c>
      <c r="G267" s="449">
        <v>0</v>
      </c>
      <c r="H267" s="449">
        <f>G267*F267</f>
        <v>0</v>
      </c>
    </row>
    <row r="268" spans="2:8" x14ac:dyDescent="0.25">
      <c r="B268" s="451"/>
      <c r="C268" s="448"/>
      <c r="D268" s="448"/>
      <c r="E268" s="448"/>
      <c r="F268" s="448"/>
      <c r="G268" s="447"/>
      <c r="H268" s="446"/>
    </row>
    <row r="269" spans="2:8" x14ac:dyDescent="0.25">
      <c r="B269" s="451" t="s">
        <v>860</v>
      </c>
      <c r="C269" s="448"/>
      <c r="D269" s="451" t="s">
        <v>859</v>
      </c>
      <c r="E269" s="451"/>
      <c r="F269" s="448"/>
      <c r="G269" s="447"/>
      <c r="H269" s="446"/>
    </row>
    <row r="270" spans="2:8" ht="38.25" x14ac:dyDescent="0.25">
      <c r="B270" s="597"/>
      <c r="C270" s="598"/>
      <c r="D270" s="448" t="s">
        <v>858</v>
      </c>
      <c r="E270" s="448"/>
      <c r="F270" s="450">
        <v>0.1</v>
      </c>
      <c r="G270" s="447"/>
      <c r="H270" s="449">
        <f>SUM(H201:H267) * 0.1</f>
        <v>0</v>
      </c>
    </row>
    <row r="271" spans="2:8" x14ac:dyDescent="0.25">
      <c r="B271" s="597"/>
      <c r="C271" s="598"/>
      <c r="D271" s="448" t="s">
        <v>857</v>
      </c>
      <c r="E271" s="448"/>
      <c r="F271" s="448"/>
      <c r="G271" s="447"/>
      <c r="H271" s="446"/>
    </row>
    <row r="272" spans="2:8" x14ac:dyDescent="0.25">
      <c r="B272" s="444"/>
      <c r="C272" s="434"/>
      <c r="D272" s="434"/>
      <c r="E272" s="434"/>
      <c r="F272" s="434"/>
      <c r="G272" s="443"/>
      <c r="H272" s="432"/>
    </row>
    <row r="273" spans="2:8" ht="21.75" thickBot="1" x14ac:dyDescent="0.4">
      <c r="B273" s="434"/>
      <c r="C273" s="436"/>
      <c r="D273" s="440"/>
      <c r="E273" s="440"/>
      <c r="F273" s="440"/>
      <c r="G273" s="442" t="s">
        <v>8</v>
      </c>
      <c r="H273" s="441">
        <f>SUM(H6:H271)</f>
        <v>0</v>
      </c>
    </row>
    <row r="274" spans="2:8" x14ac:dyDescent="0.25">
      <c r="B274" s="434"/>
      <c r="C274" s="436"/>
      <c r="D274" s="437"/>
      <c r="E274" s="437"/>
      <c r="F274" s="437"/>
      <c r="G274" s="437"/>
      <c r="H274" s="437"/>
    </row>
    <row r="275" spans="2:8" ht="21" x14ac:dyDescent="0.35">
      <c r="B275" s="434"/>
      <c r="C275" s="436"/>
      <c r="D275" s="440"/>
      <c r="E275" s="440"/>
      <c r="F275" s="439"/>
      <c r="G275" s="439"/>
      <c r="H275" s="438"/>
    </row>
    <row r="276" spans="2:8" x14ac:dyDescent="0.25">
      <c r="B276" s="434"/>
      <c r="C276" s="436"/>
      <c r="D276" s="437"/>
      <c r="E276" s="437"/>
      <c r="F276" s="437"/>
      <c r="G276" s="437"/>
      <c r="H276" s="437"/>
    </row>
    <row r="277" spans="2:8" ht="21" x14ac:dyDescent="0.35">
      <c r="B277" s="434"/>
      <c r="C277" s="436"/>
      <c r="D277" s="440"/>
      <c r="E277" s="440"/>
      <c r="F277" s="439"/>
      <c r="G277" s="439"/>
      <c r="H277" s="438"/>
    </row>
    <row r="278" spans="2:8" x14ac:dyDescent="0.25">
      <c r="B278" s="434"/>
      <c r="C278" s="436"/>
      <c r="D278" s="436"/>
      <c r="E278" s="436"/>
      <c r="F278" s="436"/>
      <c r="G278" s="435"/>
      <c r="H278" s="435"/>
    </row>
    <row r="279" spans="2:8" x14ac:dyDescent="0.25">
      <c r="B279" s="434"/>
      <c r="C279" s="436"/>
      <c r="D279" s="436"/>
      <c r="E279" s="436"/>
      <c r="F279" s="436"/>
      <c r="G279" s="435"/>
      <c r="H279" s="435"/>
    </row>
    <row r="280" spans="2:8" x14ac:dyDescent="0.25">
      <c r="B280" s="434"/>
      <c r="C280" s="436"/>
      <c r="D280" s="436"/>
      <c r="E280" s="436"/>
      <c r="F280" s="436"/>
      <c r="G280" s="435"/>
      <c r="H280" s="435"/>
    </row>
    <row r="281" spans="2:8" x14ac:dyDescent="0.25">
      <c r="B281" s="434"/>
      <c r="C281" s="434"/>
      <c r="D281" s="433"/>
      <c r="E281" s="433"/>
      <c r="F281" s="433"/>
      <c r="G281" s="432"/>
      <c r="H281" s="432"/>
    </row>
    <row r="282" spans="2:8" x14ac:dyDescent="0.25">
      <c r="B282" s="434"/>
      <c r="C282" s="434"/>
      <c r="D282" s="433"/>
      <c r="E282" s="433"/>
      <c r="F282" s="433"/>
      <c r="G282" s="432"/>
      <c r="H282" s="432"/>
    </row>
    <row r="283" spans="2:8" x14ac:dyDescent="0.25">
      <c r="B283" s="434"/>
      <c r="C283" s="434"/>
      <c r="D283" s="433"/>
      <c r="E283" s="433"/>
      <c r="F283" s="433"/>
      <c r="G283" s="432"/>
      <c r="H283" s="432"/>
    </row>
    <row r="284" spans="2:8" x14ac:dyDescent="0.25">
      <c r="B284" s="434"/>
      <c r="C284" s="434"/>
      <c r="D284" s="433"/>
      <c r="E284" s="433"/>
      <c r="F284" s="433"/>
      <c r="G284" s="432"/>
      <c r="H284" s="432"/>
    </row>
    <row r="285" spans="2:8" x14ac:dyDescent="0.25">
      <c r="B285" s="434"/>
      <c r="C285" s="434"/>
      <c r="D285" s="433"/>
      <c r="E285" s="433"/>
      <c r="F285" s="433"/>
      <c r="G285" s="432"/>
      <c r="H285" s="432"/>
    </row>
    <row r="286" spans="2:8" x14ac:dyDescent="0.25">
      <c r="B286" s="434"/>
      <c r="C286" s="434"/>
      <c r="D286" s="433"/>
      <c r="E286" s="433"/>
      <c r="F286" s="433"/>
      <c r="G286" s="432"/>
      <c r="H286" s="432"/>
    </row>
    <row r="287" spans="2:8" x14ac:dyDescent="0.25">
      <c r="B287" s="434"/>
      <c r="C287" s="434"/>
      <c r="D287" s="433"/>
      <c r="E287" s="433"/>
      <c r="F287" s="433"/>
      <c r="G287" s="432"/>
      <c r="H287" s="432"/>
    </row>
    <row r="288" spans="2:8" x14ac:dyDescent="0.25">
      <c r="B288" s="434"/>
      <c r="C288" s="434"/>
      <c r="D288" s="433"/>
      <c r="E288" s="433"/>
      <c r="F288" s="433"/>
      <c r="G288" s="432"/>
      <c r="H288" s="432"/>
    </row>
    <row r="289" spans="2:8" x14ac:dyDescent="0.25">
      <c r="B289" s="434"/>
      <c r="C289" s="434"/>
      <c r="D289" s="433"/>
      <c r="E289" s="433"/>
      <c r="F289" s="433"/>
      <c r="G289" s="432"/>
      <c r="H289" s="432"/>
    </row>
    <row r="290" spans="2:8" x14ac:dyDescent="0.25">
      <c r="B290" s="434"/>
      <c r="C290" s="434"/>
      <c r="D290" s="433"/>
      <c r="E290" s="433"/>
      <c r="F290" s="433"/>
      <c r="G290" s="432"/>
      <c r="H290" s="432"/>
    </row>
    <row r="291" spans="2:8" x14ac:dyDescent="0.25">
      <c r="B291" s="434"/>
      <c r="C291" s="434"/>
      <c r="D291" s="433"/>
      <c r="E291" s="433"/>
      <c r="F291" s="433"/>
      <c r="G291" s="432"/>
      <c r="H291" s="432"/>
    </row>
    <row r="292" spans="2:8" x14ac:dyDescent="0.25">
      <c r="B292" s="434"/>
      <c r="C292" s="434"/>
      <c r="D292" s="433"/>
      <c r="E292" s="433"/>
      <c r="F292" s="433"/>
      <c r="G292" s="432"/>
      <c r="H292" s="432"/>
    </row>
    <row r="293" spans="2:8" x14ac:dyDescent="0.25">
      <c r="B293" s="434"/>
      <c r="C293" s="434"/>
      <c r="D293" s="433"/>
      <c r="E293" s="433"/>
      <c r="F293" s="433"/>
      <c r="G293" s="432"/>
      <c r="H293" s="432"/>
    </row>
    <row r="294" spans="2:8" x14ac:dyDescent="0.25">
      <c r="B294" s="434"/>
      <c r="C294" s="434"/>
      <c r="D294" s="433"/>
      <c r="E294" s="433"/>
      <c r="F294" s="433"/>
      <c r="G294" s="432"/>
      <c r="H294" s="432"/>
    </row>
    <row r="295" spans="2:8" x14ac:dyDescent="0.25">
      <c r="B295" s="434"/>
      <c r="C295" s="434"/>
      <c r="D295" s="433"/>
      <c r="E295" s="433"/>
      <c r="F295" s="433"/>
      <c r="G295" s="432"/>
      <c r="H295" s="432"/>
    </row>
    <row r="296" spans="2:8" x14ac:dyDescent="0.25">
      <c r="B296" s="434"/>
      <c r="C296" s="434"/>
      <c r="D296" s="433"/>
      <c r="E296" s="433"/>
      <c r="F296" s="433"/>
      <c r="G296" s="432"/>
      <c r="H296" s="432"/>
    </row>
    <row r="297" spans="2:8" x14ac:dyDescent="0.25">
      <c r="B297" s="434"/>
      <c r="C297" s="434"/>
      <c r="D297" s="433"/>
      <c r="E297" s="433"/>
      <c r="F297" s="433"/>
      <c r="G297" s="432"/>
      <c r="H297" s="432"/>
    </row>
    <row r="298" spans="2:8" x14ac:dyDescent="0.25">
      <c r="B298" s="434"/>
      <c r="C298" s="434"/>
      <c r="D298" s="433"/>
      <c r="E298" s="433"/>
      <c r="F298" s="433"/>
      <c r="G298" s="432"/>
      <c r="H298" s="432"/>
    </row>
    <row r="299" spans="2:8" x14ac:dyDescent="0.25">
      <c r="B299" s="434"/>
      <c r="C299" s="434"/>
      <c r="D299" s="433"/>
      <c r="E299" s="433"/>
      <c r="F299" s="433"/>
      <c r="G299" s="432"/>
      <c r="H299" s="432"/>
    </row>
    <row r="300" spans="2:8" x14ac:dyDescent="0.25">
      <c r="B300" s="434"/>
      <c r="C300" s="434"/>
      <c r="D300" s="433"/>
      <c r="E300" s="433"/>
      <c r="F300" s="433"/>
      <c r="G300" s="432"/>
      <c r="H300" s="432"/>
    </row>
    <row r="301" spans="2:8" x14ac:dyDescent="0.25">
      <c r="B301" s="434"/>
      <c r="C301" s="434"/>
      <c r="D301" s="433"/>
      <c r="E301" s="433"/>
      <c r="F301" s="433"/>
      <c r="G301" s="432"/>
      <c r="H301" s="432"/>
    </row>
    <row r="302" spans="2:8" x14ac:dyDescent="0.25">
      <c r="B302" s="434"/>
      <c r="C302" s="434"/>
      <c r="D302" s="433"/>
      <c r="E302" s="433"/>
      <c r="F302" s="433"/>
      <c r="G302" s="432"/>
      <c r="H302" s="432"/>
    </row>
    <row r="303" spans="2:8" x14ac:dyDescent="0.25">
      <c r="B303" s="434"/>
      <c r="C303" s="434"/>
      <c r="D303" s="433"/>
      <c r="E303" s="433"/>
      <c r="F303" s="433"/>
      <c r="G303" s="432"/>
      <c r="H303" s="432"/>
    </row>
    <row r="304" spans="2:8" x14ac:dyDescent="0.25">
      <c r="B304" s="434"/>
      <c r="C304" s="434"/>
      <c r="D304" s="433"/>
      <c r="E304" s="433"/>
      <c r="F304" s="433"/>
      <c r="G304" s="432"/>
      <c r="H304" s="432"/>
    </row>
    <row r="305" spans="2:8" x14ac:dyDescent="0.25">
      <c r="B305" s="434"/>
      <c r="C305" s="434"/>
      <c r="D305" s="433"/>
      <c r="E305" s="433"/>
      <c r="F305" s="433"/>
      <c r="G305" s="432"/>
      <c r="H305" s="432"/>
    </row>
    <row r="306" spans="2:8" x14ac:dyDescent="0.25">
      <c r="B306" s="434"/>
      <c r="C306" s="434"/>
      <c r="D306" s="433"/>
      <c r="E306" s="433"/>
      <c r="F306" s="433"/>
      <c r="G306" s="432"/>
      <c r="H306" s="432"/>
    </row>
    <row r="307" spans="2:8" x14ac:dyDescent="0.25">
      <c r="B307" s="434"/>
      <c r="C307" s="434"/>
      <c r="D307" s="433"/>
      <c r="E307" s="433"/>
      <c r="F307" s="433"/>
      <c r="G307" s="432"/>
      <c r="H307" s="432"/>
    </row>
    <row r="308" spans="2:8" x14ac:dyDescent="0.25">
      <c r="B308" s="434"/>
      <c r="C308" s="434"/>
      <c r="D308" s="433"/>
      <c r="E308" s="433"/>
      <c r="F308" s="433"/>
      <c r="G308" s="432"/>
      <c r="H308" s="432"/>
    </row>
    <row r="309" spans="2:8" x14ac:dyDescent="0.25">
      <c r="B309" s="434"/>
      <c r="C309" s="434"/>
      <c r="D309" s="433"/>
      <c r="E309" s="433"/>
      <c r="F309" s="433"/>
      <c r="G309" s="432"/>
      <c r="H309" s="432"/>
    </row>
    <row r="310" spans="2:8" x14ac:dyDescent="0.25">
      <c r="B310" s="434"/>
      <c r="C310" s="434"/>
      <c r="D310" s="433"/>
      <c r="E310" s="433"/>
      <c r="F310" s="433"/>
      <c r="G310" s="432"/>
      <c r="H310" s="432"/>
    </row>
    <row r="311" spans="2:8" x14ac:dyDescent="0.25">
      <c r="B311" s="434"/>
      <c r="C311" s="434"/>
      <c r="D311" s="433"/>
      <c r="E311" s="433"/>
      <c r="F311" s="433"/>
      <c r="G311" s="432"/>
      <c r="H311" s="432"/>
    </row>
    <row r="312" spans="2:8" x14ac:dyDescent="0.25">
      <c r="B312" s="434"/>
      <c r="C312" s="434"/>
      <c r="D312" s="433"/>
      <c r="E312" s="433"/>
      <c r="F312" s="433"/>
      <c r="G312" s="432"/>
      <c r="H312" s="432"/>
    </row>
    <row r="313" spans="2:8" x14ac:dyDescent="0.25">
      <c r="B313" s="434"/>
      <c r="C313" s="434"/>
      <c r="D313" s="433"/>
      <c r="E313" s="433"/>
      <c r="F313" s="433"/>
      <c r="G313" s="432"/>
      <c r="H313" s="432"/>
    </row>
    <row r="314" spans="2:8" x14ac:dyDescent="0.25">
      <c r="B314" s="434"/>
      <c r="C314" s="434"/>
      <c r="D314" s="433"/>
      <c r="E314" s="433"/>
      <c r="F314" s="433"/>
      <c r="G314" s="432"/>
      <c r="H314" s="432"/>
    </row>
    <row r="315" spans="2:8" x14ac:dyDescent="0.25">
      <c r="B315" s="434"/>
      <c r="C315" s="434"/>
      <c r="D315" s="433"/>
      <c r="E315" s="433"/>
      <c r="F315" s="433"/>
      <c r="G315" s="432"/>
      <c r="H315" s="432"/>
    </row>
    <row r="316" spans="2:8" x14ac:dyDescent="0.25">
      <c r="B316" s="434"/>
      <c r="C316" s="434"/>
      <c r="D316" s="433"/>
      <c r="E316" s="433"/>
      <c r="F316" s="433"/>
      <c r="G316" s="432"/>
      <c r="H316" s="432"/>
    </row>
    <row r="317" spans="2:8" x14ac:dyDescent="0.25">
      <c r="B317" s="434"/>
      <c r="C317" s="434"/>
      <c r="D317" s="433"/>
      <c r="E317" s="433"/>
      <c r="F317" s="433"/>
      <c r="G317" s="432"/>
      <c r="H317" s="432"/>
    </row>
    <row r="318" spans="2:8" x14ac:dyDescent="0.25">
      <c r="B318" s="434"/>
      <c r="C318" s="434"/>
      <c r="D318" s="433"/>
      <c r="E318" s="433"/>
      <c r="F318" s="433"/>
      <c r="G318" s="432"/>
      <c r="H318" s="432"/>
    </row>
    <row r="319" spans="2:8" x14ac:dyDescent="0.25">
      <c r="B319" s="434"/>
      <c r="C319" s="434"/>
      <c r="D319" s="433"/>
      <c r="E319" s="433"/>
      <c r="F319" s="433"/>
      <c r="G319" s="432"/>
      <c r="H319" s="432"/>
    </row>
    <row r="320" spans="2:8" x14ac:dyDescent="0.25">
      <c r="B320" s="434"/>
      <c r="C320" s="434"/>
      <c r="D320" s="433"/>
      <c r="E320" s="433"/>
      <c r="F320" s="433"/>
      <c r="G320" s="432"/>
      <c r="H320" s="432"/>
    </row>
    <row r="321" spans="2:8" x14ac:dyDescent="0.25">
      <c r="B321" s="434"/>
      <c r="C321" s="434"/>
      <c r="D321" s="433"/>
      <c r="E321" s="433"/>
      <c r="F321" s="433"/>
      <c r="G321" s="432"/>
      <c r="H321" s="432"/>
    </row>
    <row r="322" spans="2:8" x14ac:dyDescent="0.25">
      <c r="B322" s="434"/>
      <c r="C322" s="434"/>
      <c r="D322" s="433"/>
      <c r="E322" s="433"/>
      <c r="F322" s="433"/>
      <c r="G322" s="432"/>
      <c r="H322" s="432"/>
    </row>
    <row r="323" spans="2:8" x14ac:dyDescent="0.25">
      <c r="B323" s="434"/>
      <c r="C323" s="434"/>
      <c r="D323" s="433"/>
      <c r="E323" s="433"/>
      <c r="F323" s="433"/>
      <c r="G323" s="432"/>
      <c r="H323" s="432"/>
    </row>
    <row r="324" spans="2:8" x14ac:dyDescent="0.25">
      <c r="B324" s="434"/>
      <c r="C324" s="434"/>
      <c r="D324" s="433"/>
      <c r="E324" s="433"/>
      <c r="F324" s="433"/>
      <c r="G324" s="432"/>
      <c r="H324" s="432"/>
    </row>
    <row r="325" spans="2:8" x14ac:dyDescent="0.25">
      <c r="B325" s="434"/>
      <c r="C325" s="434"/>
      <c r="D325" s="433"/>
      <c r="E325" s="433"/>
      <c r="F325" s="433"/>
      <c r="G325" s="432"/>
      <c r="H325" s="432"/>
    </row>
    <row r="326" spans="2:8" x14ac:dyDescent="0.25">
      <c r="B326" s="434"/>
      <c r="C326" s="434"/>
      <c r="D326" s="433"/>
      <c r="E326" s="433"/>
      <c r="F326" s="433"/>
      <c r="G326" s="432"/>
      <c r="H326" s="432"/>
    </row>
    <row r="327" spans="2:8" x14ac:dyDescent="0.25">
      <c r="B327" s="434"/>
      <c r="C327" s="434"/>
      <c r="D327" s="433"/>
      <c r="E327" s="433"/>
      <c r="F327" s="433"/>
      <c r="G327" s="432"/>
      <c r="H327" s="432"/>
    </row>
    <row r="328" spans="2:8" x14ac:dyDescent="0.25">
      <c r="B328" s="434"/>
      <c r="C328" s="434"/>
      <c r="D328" s="433"/>
      <c r="E328" s="433"/>
      <c r="F328" s="433"/>
      <c r="G328" s="432"/>
      <c r="H328" s="432"/>
    </row>
    <row r="329" spans="2:8" x14ac:dyDescent="0.25">
      <c r="B329" s="434"/>
      <c r="C329" s="434"/>
      <c r="D329" s="433"/>
      <c r="E329" s="433"/>
      <c r="F329" s="433"/>
      <c r="G329" s="432"/>
      <c r="H329" s="432"/>
    </row>
    <row r="330" spans="2:8" x14ac:dyDescent="0.25">
      <c r="B330" s="434"/>
      <c r="C330" s="434"/>
      <c r="D330" s="433"/>
      <c r="E330" s="433"/>
      <c r="F330" s="433"/>
      <c r="G330" s="432"/>
      <c r="H330" s="432"/>
    </row>
    <row r="331" spans="2:8" x14ac:dyDescent="0.25">
      <c r="B331" s="434"/>
      <c r="C331" s="434"/>
      <c r="D331" s="433"/>
      <c r="E331" s="433"/>
      <c r="F331" s="433"/>
      <c r="G331" s="432"/>
      <c r="H331" s="432"/>
    </row>
    <row r="332" spans="2:8" x14ac:dyDescent="0.25">
      <c r="B332" s="434"/>
      <c r="C332" s="434"/>
      <c r="D332" s="433"/>
      <c r="E332" s="433"/>
      <c r="F332" s="433"/>
      <c r="G332" s="432"/>
      <c r="H332" s="432"/>
    </row>
    <row r="333" spans="2:8" x14ac:dyDescent="0.25">
      <c r="B333" s="434"/>
      <c r="C333" s="434"/>
      <c r="D333" s="433"/>
      <c r="E333" s="433"/>
      <c r="F333" s="433"/>
      <c r="G333" s="432"/>
      <c r="H333" s="432"/>
    </row>
    <row r="334" spans="2:8" x14ac:dyDescent="0.25">
      <c r="B334" s="434"/>
      <c r="C334" s="434"/>
      <c r="D334" s="433"/>
      <c r="E334" s="433"/>
      <c r="F334" s="433"/>
      <c r="G334" s="432"/>
      <c r="H334" s="432"/>
    </row>
    <row r="335" spans="2:8" x14ac:dyDescent="0.25">
      <c r="B335" s="434"/>
      <c r="C335" s="434"/>
      <c r="D335" s="433"/>
      <c r="E335" s="433"/>
      <c r="F335" s="433"/>
      <c r="G335" s="432"/>
      <c r="H335" s="432"/>
    </row>
    <row r="336" spans="2:8" x14ac:dyDescent="0.25">
      <c r="B336" s="434"/>
      <c r="C336" s="434"/>
      <c r="D336" s="433"/>
      <c r="E336" s="433"/>
      <c r="F336" s="433"/>
      <c r="G336" s="432"/>
      <c r="H336" s="432"/>
    </row>
    <row r="337" spans="2:8" x14ac:dyDescent="0.25">
      <c r="B337" s="434"/>
      <c r="C337" s="434"/>
      <c r="D337" s="433"/>
      <c r="E337" s="433"/>
      <c r="F337" s="433"/>
      <c r="G337" s="432"/>
      <c r="H337" s="432"/>
    </row>
    <row r="338" spans="2:8" x14ac:dyDescent="0.25">
      <c r="B338" s="434"/>
      <c r="C338" s="434"/>
      <c r="D338" s="433"/>
      <c r="E338" s="433"/>
      <c r="F338" s="433"/>
      <c r="G338" s="432"/>
      <c r="H338" s="432"/>
    </row>
    <row r="339" spans="2:8" x14ac:dyDescent="0.25">
      <c r="B339" s="434"/>
      <c r="C339" s="434"/>
      <c r="D339" s="433"/>
      <c r="E339" s="433"/>
      <c r="F339" s="433"/>
      <c r="G339" s="432"/>
      <c r="H339" s="432"/>
    </row>
    <row r="340" spans="2:8" x14ac:dyDescent="0.25">
      <c r="B340" s="434"/>
      <c r="C340" s="434"/>
      <c r="D340" s="433"/>
      <c r="E340" s="433"/>
      <c r="F340" s="433"/>
      <c r="G340" s="432"/>
      <c r="H340" s="432"/>
    </row>
    <row r="341" spans="2:8" x14ac:dyDescent="0.25">
      <c r="B341" s="434"/>
      <c r="C341" s="434"/>
      <c r="D341" s="433"/>
      <c r="E341" s="433"/>
      <c r="F341" s="433"/>
      <c r="G341" s="432"/>
      <c r="H341" s="432"/>
    </row>
    <row r="342" spans="2:8" x14ac:dyDescent="0.25">
      <c r="B342" s="434"/>
      <c r="C342" s="434"/>
      <c r="D342" s="433"/>
      <c r="E342" s="433"/>
      <c r="F342" s="433"/>
      <c r="G342" s="432"/>
      <c r="H342" s="432"/>
    </row>
    <row r="343" spans="2:8" x14ac:dyDescent="0.25">
      <c r="B343" s="434"/>
      <c r="C343" s="434"/>
      <c r="D343" s="433"/>
      <c r="E343" s="433"/>
      <c r="F343" s="433"/>
      <c r="G343" s="432"/>
      <c r="H343" s="432"/>
    </row>
    <row r="344" spans="2:8" x14ac:dyDescent="0.25">
      <c r="B344" s="434"/>
      <c r="C344" s="434"/>
      <c r="D344" s="433"/>
      <c r="E344" s="433"/>
      <c r="F344" s="433"/>
      <c r="G344" s="432"/>
      <c r="H344" s="432"/>
    </row>
    <row r="345" spans="2:8" x14ac:dyDescent="0.25">
      <c r="B345" s="434"/>
      <c r="C345" s="434"/>
      <c r="D345" s="433"/>
      <c r="E345" s="433"/>
      <c r="F345" s="433"/>
      <c r="G345" s="432"/>
      <c r="H345" s="432"/>
    </row>
    <row r="346" spans="2:8" x14ac:dyDescent="0.25">
      <c r="B346" s="434"/>
      <c r="C346" s="434"/>
      <c r="D346" s="433"/>
      <c r="E346" s="433"/>
      <c r="F346" s="433"/>
      <c r="G346" s="432"/>
      <c r="H346" s="432"/>
    </row>
    <row r="347" spans="2:8" x14ac:dyDescent="0.25">
      <c r="B347" s="434"/>
      <c r="C347" s="434"/>
      <c r="D347" s="433"/>
      <c r="E347" s="433"/>
      <c r="F347" s="433"/>
      <c r="G347" s="432"/>
      <c r="H347" s="432"/>
    </row>
    <row r="348" spans="2:8" x14ac:dyDescent="0.25">
      <c r="B348" s="434"/>
      <c r="C348" s="434"/>
      <c r="D348" s="433"/>
      <c r="E348" s="433"/>
      <c r="F348" s="433"/>
      <c r="G348" s="432"/>
      <c r="H348" s="432"/>
    </row>
    <row r="349" spans="2:8" x14ac:dyDescent="0.25">
      <c r="B349" s="434"/>
      <c r="C349" s="434"/>
      <c r="D349" s="433"/>
      <c r="E349" s="433"/>
      <c r="F349" s="433"/>
      <c r="G349" s="432"/>
      <c r="H349" s="432"/>
    </row>
    <row r="350" spans="2:8" x14ac:dyDescent="0.25">
      <c r="B350" s="434"/>
      <c r="C350" s="434"/>
      <c r="D350" s="433"/>
      <c r="E350" s="433"/>
      <c r="F350" s="433"/>
      <c r="G350" s="432"/>
      <c r="H350" s="432"/>
    </row>
    <row r="351" spans="2:8" x14ac:dyDescent="0.25">
      <c r="B351" s="434"/>
      <c r="C351" s="434"/>
      <c r="D351" s="433"/>
      <c r="E351" s="433"/>
      <c r="F351" s="433"/>
      <c r="G351" s="432"/>
      <c r="H351" s="432"/>
    </row>
    <row r="352" spans="2:8" x14ac:dyDescent="0.25">
      <c r="B352" s="434"/>
      <c r="C352" s="434"/>
      <c r="D352" s="433"/>
      <c r="E352" s="433"/>
      <c r="F352" s="433"/>
      <c r="G352" s="432"/>
      <c r="H352" s="432"/>
    </row>
    <row r="353" spans="2:8" x14ac:dyDescent="0.25">
      <c r="B353" s="434"/>
      <c r="C353" s="434"/>
      <c r="D353" s="433"/>
      <c r="E353" s="433"/>
      <c r="F353" s="433"/>
      <c r="G353" s="432"/>
      <c r="H353" s="432"/>
    </row>
    <row r="354" spans="2:8" x14ac:dyDescent="0.25">
      <c r="B354" s="434"/>
      <c r="C354" s="434"/>
      <c r="D354" s="433"/>
      <c r="E354" s="433"/>
      <c r="F354" s="433"/>
      <c r="G354" s="432"/>
      <c r="H354" s="432"/>
    </row>
    <row r="355" spans="2:8" x14ac:dyDescent="0.25">
      <c r="B355" s="434"/>
      <c r="C355" s="434"/>
      <c r="D355" s="433"/>
      <c r="E355" s="433"/>
      <c r="F355" s="433"/>
      <c r="G355" s="432"/>
      <c r="H355" s="432"/>
    </row>
    <row r="356" spans="2:8" x14ac:dyDescent="0.25">
      <c r="B356" s="434"/>
      <c r="C356" s="434"/>
      <c r="D356" s="433"/>
      <c r="E356" s="433"/>
      <c r="F356" s="433"/>
      <c r="G356" s="432"/>
      <c r="H356" s="432"/>
    </row>
    <row r="357" spans="2:8" x14ac:dyDescent="0.25">
      <c r="B357" s="434"/>
      <c r="C357" s="434"/>
      <c r="D357" s="433"/>
      <c r="E357" s="433"/>
      <c r="F357" s="433"/>
      <c r="G357" s="432"/>
      <c r="H357" s="432"/>
    </row>
    <row r="358" spans="2:8" x14ac:dyDescent="0.25">
      <c r="B358" s="434"/>
      <c r="C358" s="434"/>
      <c r="D358" s="433"/>
      <c r="E358" s="433"/>
      <c r="F358" s="433"/>
      <c r="G358" s="432"/>
      <c r="H358" s="432"/>
    </row>
    <row r="359" spans="2:8" x14ac:dyDescent="0.25">
      <c r="B359" s="434"/>
      <c r="C359" s="434"/>
      <c r="D359" s="433"/>
      <c r="E359" s="433"/>
      <c r="F359" s="433"/>
      <c r="G359" s="432"/>
      <c r="H359" s="432"/>
    </row>
    <row r="360" spans="2:8" x14ac:dyDescent="0.25">
      <c r="B360" s="434"/>
      <c r="C360" s="434"/>
      <c r="D360" s="433"/>
      <c r="E360" s="433"/>
      <c r="F360" s="433"/>
      <c r="G360" s="432"/>
      <c r="H360" s="432"/>
    </row>
    <row r="361" spans="2:8" x14ac:dyDescent="0.25">
      <c r="B361" s="434"/>
      <c r="C361" s="434"/>
      <c r="D361" s="433"/>
      <c r="E361" s="433"/>
      <c r="F361" s="433"/>
      <c r="G361" s="432"/>
      <c r="H361" s="432"/>
    </row>
    <row r="362" spans="2:8" x14ac:dyDescent="0.25">
      <c r="B362" s="434"/>
      <c r="C362" s="434"/>
      <c r="D362" s="433"/>
      <c r="E362" s="433"/>
      <c r="F362" s="433"/>
      <c r="G362" s="432"/>
      <c r="H362" s="432"/>
    </row>
    <row r="363" spans="2:8" x14ac:dyDescent="0.25">
      <c r="B363" s="434"/>
      <c r="C363" s="434"/>
      <c r="D363" s="433"/>
      <c r="E363" s="433"/>
      <c r="F363" s="433"/>
      <c r="G363" s="432"/>
      <c r="H363" s="432"/>
    </row>
    <row r="364" spans="2:8" x14ac:dyDescent="0.25">
      <c r="B364" s="434"/>
      <c r="C364" s="434"/>
      <c r="D364" s="433"/>
      <c r="E364" s="433"/>
      <c r="F364" s="433"/>
      <c r="G364" s="432"/>
      <c r="H364" s="432"/>
    </row>
    <row r="365" spans="2:8" x14ac:dyDescent="0.25">
      <c r="B365" s="434"/>
      <c r="C365" s="434"/>
      <c r="D365" s="433"/>
      <c r="E365" s="433"/>
      <c r="F365" s="433"/>
      <c r="G365" s="432"/>
      <c r="H365" s="432"/>
    </row>
    <row r="366" spans="2:8" x14ac:dyDescent="0.25">
      <c r="B366" s="434"/>
      <c r="C366" s="434"/>
      <c r="D366" s="433"/>
      <c r="E366" s="433"/>
      <c r="F366" s="433"/>
      <c r="G366" s="432"/>
      <c r="H366" s="432"/>
    </row>
    <row r="367" spans="2:8" x14ac:dyDescent="0.25">
      <c r="B367" s="434"/>
      <c r="C367" s="434"/>
      <c r="D367" s="433"/>
      <c r="E367" s="433"/>
      <c r="F367" s="433"/>
      <c r="G367" s="432"/>
      <c r="H367" s="432"/>
    </row>
    <row r="368" spans="2:8" x14ac:dyDescent="0.25">
      <c r="B368" s="434"/>
      <c r="C368" s="434"/>
      <c r="D368" s="433"/>
      <c r="E368" s="433"/>
      <c r="F368" s="433"/>
      <c r="G368" s="432"/>
      <c r="H368" s="432"/>
    </row>
    <row r="369" spans="2:8" x14ac:dyDescent="0.25">
      <c r="B369" s="434"/>
      <c r="C369" s="434"/>
      <c r="D369" s="433"/>
      <c r="E369" s="433"/>
      <c r="F369" s="433"/>
      <c r="G369" s="432"/>
      <c r="H369" s="432"/>
    </row>
    <row r="370" spans="2:8" x14ac:dyDescent="0.25">
      <c r="B370" s="434"/>
      <c r="C370" s="434"/>
      <c r="D370" s="433"/>
      <c r="E370" s="433"/>
      <c r="F370" s="433"/>
      <c r="G370" s="432"/>
      <c r="H370" s="432"/>
    </row>
    <row r="371" spans="2:8" x14ac:dyDescent="0.25">
      <c r="B371" s="434"/>
      <c r="C371" s="434"/>
      <c r="D371" s="433"/>
      <c r="E371" s="433"/>
      <c r="F371" s="433"/>
      <c r="G371" s="432"/>
      <c r="H371" s="432"/>
    </row>
    <row r="372" spans="2:8" x14ac:dyDescent="0.25">
      <c r="B372" s="434"/>
      <c r="C372" s="434"/>
      <c r="D372" s="433"/>
      <c r="E372" s="433"/>
      <c r="F372" s="433"/>
      <c r="G372" s="432"/>
      <c r="H372" s="432"/>
    </row>
    <row r="373" spans="2:8" x14ac:dyDescent="0.25">
      <c r="B373" s="434"/>
      <c r="C373" s="434"/>
      <c r="D373" s="433"/>
      <c r="E373" s="433"/>
      <c r="F373" s="433"/>
      <c r="G373" s="432"/>
      <c r="H373" s="432"/>
    </row>
    <row r="374" spans="2:8" x14ac:dyDescent="0.25">
      <c r="B374" s="434"/>
      <c r="C374" s="434"/>
      <c r="D374" s="433"/>
      <c r="E374" s="433"/>
      <c r="F374" s="433"/>
      <c r="G374" s="432"/>
      <c r="H374" s="432"/>
    </row>
    <row r="375" spans="2:8" x14ac:dyDescent="0.25">
      <c r="B375" s="434"/>
      <c r="C375" s="434"/>
      <c r="D375" s="433"/>
      <c r="E375" s="433"/>
      <c r="F375" s="433"/>
      <c r="G375" s="432"/>
      <c r="H375" s="432"/>
    </row>
    <row r="376" spans="2:8" x14ac:dyDescent="0.25">
      <c r="B376" s="434"/>
      <c r="C376" s="434"/>
      <c r="D376" s="433"/>
      <c r="E376" s="433"/>
      <c r="F376" s="433"/>
      <c r="G376" s="432"/>
      <c r="H376" s="432"/>
    </row>
    <row r="377" spans="2:8" x14ac:dyDescent="0.25">
      <c r="B377" s="434"/>
      <c r="C377" s="434"/>
      <c r="D377" s="433"/>
      <c r="E377" s="433"/>
      <c r="F377" s="433"/>
      <c r="G377" s="432"/>
      <c r="H377" s="432"/>
    </row>
    <row r="378" spans="2:8" x14ac:dyDescent="0.25">
      <c r="B378" s="434"/>
      <c r="C378" s="434"/>
      <c r="D378" s="433"/>
      <c r="E378" s="433"/>
      <c r="F378" s="433"/>
      <c r="G378" s="432"/>
      <c r="H378" s="432"/>
    </row>
    <row r="379" spans="2:8" x14ac:dyDescent="0.25">
      <c r="B379" s="434"/>
      <c r="C379" s="434"/>
      <c r="D379" s="433"/>
      <c r="E379" s="433"/>
      <c r="F379" s="433"/>
      <c r="G379" s="432"/>
      <c r="H379" s="432"/>
    </row>
    <row r="380" spans="2:8" x14ac:dyDescent="0.25">
      <c r="B380" s="434"/>
      <c r="C380" s="434"/>
      <c r="D380" s="433"/>
      <c r="E380" s="433"/>
      <c r="F380" s="433"/>
      <c r="G380" s="432"/>
    </row>
    <row r="381" spans="2:8" x14ac:dyDescent="0.25">
      <c r="B381" s="434"/>
      <c r="C381" s="434"/>
      <c r="D381" s="433"/>
      <c r="E381" s="433"/>
      <c r="F381" s="433"/>
      <c r="G381" s="432"/>
    </row>
    <row r="382" spans="2:8" x14ac:dyDescent="0.25">
      <c r="B382" s="434"/>
      <c r="C382" s="434"/>
      <c r="D382" s="433"/>
      <c r="E382" s="433"/>
      <c r="F382" s="433"/>
      <c r="G382" s="432"/>
    </row>
    <row r="383" spans="2:8" x14ac:dyDescent="0.25">
      <c r="B383" s="434"/>
      <c r="C383" s="434"/>
      <c r="D383" s="433"/>
      <c r="E383" s="433"/>
      <c r="F383" s="433"/>
      <c r="G383" s="432"/>
    </row>
    <row r="384" spans="2:8" x14ac:dyDescent="0.25">
      <c r="B384" s="434"/>
      <c r="C384" s="434"/>
      <c r="D384" s="433"/>
      <c r="E384" s="433"/>
      <c r="F384" s="433"/>
      <c r="G384" s="432"/>
    </row>
  </sheetData>
  <autoFilter ref="A4:H439" xr:uid="{00000000-0009-0000-0000-000002000000}"/>
  <mergeCells count="14">
    <mergeCell ref="B270:B271"/>
    <mergeCell ref="C270:C271"/>
    <mergeCell ref="B195:B197"/>
    <mergeCell ref="C195:C197"/>
    <mergeCell ref="F195:F197"/>
    <mergeCell ref="H195:H197"/>
    <mergeCell ref="H191:H192"/>
    <mergeCell ref="G191:G192"/>
    <mergeCell ref="G195:G197"/>
    <mergeCell ref="B191:B192"/>
    <mergeCell ref="C191:C192"/>
    <mergeCell ref="F191:F192"/>
    <mergeCell ref="E191:E192"/>
    <mergeCell ref="E195:E197"/>
  </mergeCells>
  <pageMargins left="0.7" right="0.7" top="0.75" bottom="0.75"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84"/>
  <sheetViews>
    <sheetView zoomScaleSheetLayoutView="100" workbookViewId="0">
      <pane ySplit="4" topLeftCell="A5" activePane="bottomLeft" state="frozen"/>
      <selection pane="bottomLeft" activeCell="H9" sqref="H9"/>
    </sheetView>
  </sheetViews>
  <sheetFormatPr defaultColWidth="8.85546875" defaultRowHeight="15" x14ac:dyDescent="0.25"/>
  <cols>
    <col min="1" max="2" width="8.85546875" style="431"/>
    <col min="3" max="3" width="10.7109375" style="431" customWidth="1"/>
    <col min="4" max="4" width="52.5703125" style="431" customWidth="1"/>
    <col min="5" max="5" width="6" style="431" customWidth="1"/>
    <col min="6" max="6" width="8.85546875" style="431"/>
    <col min="7" max="7" width="12.42578125" style="431" customWidth="1"/>
    <col min="8" max="8" width="20.5703125" style="431" customWidth="1"/>
    <col min="9" max="9" width="15.28515625" style="431" customWidth="1"/>
    <col min="10" max="16384" width="8.85546875" style="431"/>
  </cols>
  <sheetData>
    <row r="1" spans="2:8" x14ac:dyDescent="0.25">
      <c r="D1" s="510" t="s">
        <v>1343</v>
      </c>
    </row>
    <row r="2" spans="2:8" x14ac:dyDescent="0.25">
      <c r="D2" s="510"/>
    </row>
    <row r="3" spans="2:8" ht="15.75" thickBot="1" x14ac:dyDescent="0.3">
      <c r="B3" s="470"/>
      <c r="C3" s="470"/>
      <c r="D3" s="418"/>
      <c r="E3" s="418"/>
      <c r="F3" s="418"/>
      <c r="G3" s="418"/>
      <c r="H3" s="418"/>
    </row>
    <row r="4" spans="2:8" ht="47.25" customHeight="1" x14ac:dyDescent="0.25">
      <c r="B4" s="560" t="s">
        <v>1029</v>
      </c>
      <c r="C4" s="561" t="s">
        <v>1028</v>
      </c>
      <c r="D4" s="561" t="s">
        <v>1027</v>
      </c>
      <c r="E4" s="561" t="s">
        <v>1026</v>
      </c>
      <c r="F4" s="561" t="s">
        <v>712</v>
      </c>
      <c r="G4" s="561" t="s">
        <v>1025</v>
      </c>
      <c r="H4" s="562" t="s">
        <v>1135</v>
      </c>
    </row>
    <row r="5" spans="2:8" x14ac:dyDescent="0.25">
      <c r="B5" s="563"/>
      <c r="C5" s="563"/>
      <c r="D5" s="478"/>
      <c r="E5" s="471"/>
      <c r="F5" s="471"/>
      <c r="G5" s="472"/>
      <c r="H5" s="472"/>
    </row>
    <row r="6" spans="2:8" x14ac:dyDescent="0.25">
      <c r="B6" s="563" t="s">
        <v>710</v>
      </c>
      <c r="C6" s="563" t="s">
        <v>1136</v>
      </c>
      <c r="D6" s="478"/>
      <c r="E6" s="471"/>
      <c r="F6" s="471"/>
      <c r="G6" s="472"/>
      <c r="H6" s="472"/>
    </row>
    <row r="7" spans="2:8" x14ac:dyDescent="0.25">
      <c r="B7" s="563"/>
      <c r="C7" s="563"/>
      <c r="D7" s="478"/>
      <c r="E7" s="471"/>
      <c r="F7" s="471"/>
      <c r="G7" s="472"/>
      <c r="H7" s="472"/>
    </row>
    <row r="8" spans="2:8" x14ac:dyDescent="0.25">
      <c r="B8" s="473" t="s">
        <v>1134</v>
      </c>
      <c r="C8" s="473"/>
      <c r="D8" s="473" t="s">
        <v>1340</v>
      </c>
      <c r="E8" s="473"/>
      <c r="F8" s="474"/>
      <c r="G8" s="472"/>
      <c r="H8" s="472"/>
    </row>
    <row r="9" spans="2:8" ht="89.25" x14ac:dyDescent="0.25">
      <c r="B9" s="473"/>
      <c r="C9" s="475" t="s">
        <v>1339</v>
      </c>
      <c r="D9" s="475" t="s">
        <v>1338</v>
      </c>
      <c r="E9" s="475" t="s">
        <v>34</v>
      </c>
      <c r="F9" s="474">
        <v>1</v>
      </c>
      <c r="G9" s="476">
        <v>0</v>
      </c>
      <c r="H9" s="476">
        <f>G9*F9</f>
        <v>0</v>
      </c>
    </row>
    <row r="10" spans="2:8" x14ac:dyDescent="0.25">
      <c r="B10" s="471"/>
      <c r="C10" s="471"/>
      <c r="D10" s="471"/>
      <c r="E10" s="471"/>
      <c r="F10" s="471"/>
      <c r="G10" s="472"/>
      <c r="H10" s="472"/>
    </row>
    <row r="11" spans="2:8" ht="25.5" x14ac:dyDescent="0.25">
      <c r="B11" s="473" t="s">
        <v>1131</v>
      </c>
      <c r="C11" s="475" t="s">
        <v>1337</v>
      </c>
      <c r="D11" s="473" t="s">
        <v>1336</v>
      </c>
      <c r="E11" s="473"/>
      <c r="F11" s="474"/>
      <c r="G11" s="477">
        <v>0</v>
      </c>
      <c r="H11" s="477">
        <f>G11*F12</f>
        <v>0</v>
      </c>
    </row>
    <row r="12" spans="2:8" ht="38.25" x14ac:dyDescent="0.25">
      <c r="B12" s="603"/>
      <c r="C12" s="475"/>
      <c r="D12" s="475" t="s">
        <v>1335</v>
      </c>
      <c r="E12" s="601" t="s">
        <v>134</v>
      </c>
      <c r="F12" s="601">
        <v>1</v>
      </c>
      <c r="G12" s="477"/>
      <c r="H12" s="477"/>
    </row>
    <row r="13" spans="2:8" ht="318.75" x14ac:dyDescent="0.25">
      <c r="B13" s="603"/>
      <c r="C13" s="475" t="s">
        <v>1334</v>
      </c>
      <c r="D13" s="475" t="s">
        <v>1333</v>
      </c>
      <c r="E13" s="601"/>
      <c r="F13" s="601"/>
      <c r="G13" s="477"/>
      <c r="H13" s="477"/>
    </row>
    <row r="14" spans="2:8" ht="306" x14ac:dyDescent="0.25">
      <c r="B14" s="603"/>
      <c r="C14" s="475"/>
      <c r="D14" s="475" t="s">
        <v>1332</v>
      </c>
      <c r="E14" s="601"/>
      <c r="F14" s="601"/>
      <c r="G14" s="477"/>
      <c r="H14" s="477"/>
    </row>
    <row r="15" spans="2:8" ht="89.25" x14ac:dyDescent="0.25">
      <c r="B15" s="603"/>
      <c r="C15" s="475"/>
      <c r="D15" s="475" t="s">
        <v>1331</v>
      </c>
      <c r="E15" s="601"/>
      <c r="F15" s="601"/>
      <c r="G15" s="477"/>
      <c r="H15" s="477"/>
    </row>
    <row r="16" spans="2:8" ht="318.75" x14ac:dyDescent="0.25">
      <c r="B16" s="603"/>
      <c r="C16" s="475" t="s">
        <v>1330</v>
      </c>
      <c r="D16" s="475" t="s">
        <v>1329</v>
      </c>
      <c r="E16" s="601"/>
      <c r="F16" s="601"/>
      <c r="G16" s="477"/>
      <c r="H16" s="477"/>
    </row>
    <row r="17" spans="1:8" ht="293.25" x14ac:dyDescent="0.25">
      <c r="B17" s="603"/>
      <c r="C17" s="475" t="s">
        <v>1328</v>
      </c>
      <c r="D17" s="475" t="s">
        <v>1327</v>
      </c>
      <c r="E17" s="601"/>
      <c r="F17" s="601"/>
      <c r="G17" s="477"/>
      <c r="H17" s="477"/>
    </row>
    <row r="18" spans="1:8" ht="76.5" x14ac:dyDescent="0.25">
      <c r="B18" s="473"/>
      <c r="C18" s="475" t="s">
        <v>1326</v>
      </c>
      <c r="D18" s="475" t="s">
        <v>1325</v>
      </c>
      <c r="E18" s="601"/>
      <c r="F18" s="601"/>
      <c r="G18" s="477"/>
      <c r="H18" s="477"/>
    </row>
    <row r="19" spans="1:8" ht="89.25" x14ac:dyDescent="0.25">
      <c r="B19" s="473"/>
      <c r="C19" s="475" t="s">
        <v>1324</v>
      </c>
      <c r="D19" s="475" t="s">
        <v>1323</v>
      </c>
      <c r="E19" s="601"/>
      <c r="F19" s="601"/>
      <c r="G19" s="477"/>
      <c r="H19" s="477"/>
    </row>
    <row r="20" spans="1:8" ht="89.25" x14ac:dyDescent="0.25">
      <c r="B20" s="473"/>
      <c r="C20" s="475" t="s">
        <v>1158</v>
      </c>
      <c r="D20" s="475" t="s">
        <v>1322</v>
      </c>
      <c r="E20" s="601"/>
      <c r="F20" s="601"/>
      <c r="G20" s="477"/>
      <c r="H20" s="477"/>
    </row>
    <row r="21" spans="1:8" x14ac:dyDescent="0.25">
      <c r="A21" s="466"/>
      <c r="B21" s="473"/>
      <c r="C21" s="479"/>
      <c r="D21" s="475" t="s">
        <v>1321</v>
      </c>
      <c r="E21" s="601"/>
      <c r="F21" s="601"/>
      <c r="G21" s="477"/>
      <c r="H21" s="477"/>
    </row>
    <row r="22" spans="1:8" ht="76.5" x14ac:dyDescent="0.25">
      <c r="A22" s="466"/>
      <c r="B22" s="473"/>
      <c r="C22" s="480" t="s">
        <v>1320</v>
      </c>
      <c r="D22" s="475" t="s">
        <v>1319</v>
      </c>
      <c r="E22" s="601"/>
      <c r="F22" s="601"/>
      <c r="G22" s="477"/>
      <c r="H22" s="477"/>
    </row>
    <row r="23" spans="1:8" ht="38.25" x14ac:dyDescent="0.25">
      <c r="A23" s="466"/>
      <c r="B23" s="473"/>
      <c r="C23" s="475" t="s">
        <v>1318</v>
      </c>
      <c r="D23" s="475" t="s">
        <v>1317</v>
      </c>
      <c r="E23" s="601"/>
      <c r="F23" s="601"/>
      <c r="G23" s="477"/>
      <c r="H23" s="477"/>
    </row>
    <row r="24" spans="1:8" ht="63.75" x14ac:dyDescent="0.25">
      <c r="B24" s="473"/>
      <c r="C24" s="475" t="s">
        <v>1316</v>
      </c>
      <c r="D24" s="475" t="s">
        <v>1315</v>
      </c>
      <c r="E24" s="601"/>
      <c r="F24" s="601"/>
      <c r="G24" s="477"/>
      <c r="H24" s="477"/>
    </row>
    <row r="25" spans="1:8" ht="165.75" x14ac:dyDescent="0.25">
      <c r="B25" s="473"/>
      <c r="C25" s="480" t="s">
        <v>1314</v>
      </c>
      <c r="D25" s="475" t="s">
        <v>1313</v>
      </c>
      <c r="E25" s="601"/>
      <c r="F25" s="601"/>
      <c r="G25" s="477"/>
      <c r="H25" s="477"/>
    </row>
    <row r="26" spans="1:8" ht="78.75" customHeight="1" x14ac:dyDescent="0.25">
      <c r="B26" s="473"/>
      <c r="C26" s="480" t="s">
        <v>1312</v>
      </c>
      <c r="D26" s="475" t="s">
        <v>1311</v>
      </c>
      <c r="E26" s="601"/>
      <c r="F26" s="601"/>
      <c r="G26" s="477"/>
      <c r="H26" s="477"/>
    </row>
    <row r="27" spans="1:8" ht="89.25" x14ac:dyDescent="0.25">
      <c r="B27" s="473"/>
      <c r="C27" s="480" t="s">
        <v>1310</v>
      </c>
      <c r="D27" s="475" t="s">
        <v>1309</v>
      </c>
      <c r="E27" s="601"/>
      <c r="F27" s="601"/>
      <c r="G27" s="477"/>
      <c r="H27" s="477"/>
    </row>
    <row r="28" spans="1:8" ht="51" x14ac:dyDescent="0.25">
      <c r="B28" s="473"/>
      <c r="C28" s="480" t="s">
        <v>1308</v>
      </c>
      <c r="D28" s="475" t="s">
        <v>1307</v>
      </c>
      <c r="E28" s="601"/>
      <c r="F28" s="601"/>
      <c r="G28" s="477"/>
      <c r="H28" s="477"/>
    </row>
    <row r="29" spans="1:8" ht="120" x14ac:dyDescent="0.25">
      <c r="B29" s="473"/>
      <c r="C29" s="480" t="s">
        <v>1306</v>
      </c>
      <c r="D29" s="475" t="s">
        <v>1305</v>
      </c>
      <c r="E29" s="601"/>
      <c r="F29" s="601"/>
      <c r="G29" s="477"/>
      <c r="H29" s="477"/>
    </row>
    <row r="30" spans="1:8" ht="30" x14ac:dyDescent="0.25">
      <c r="B30" s="473"/>
      <c r="C30" s="480" t="s">
        <v>1304</v>
      </c>
      <c r="D30" s="475" t="s">
        <v>1303</v>
      </c>
      <c r="E30" s="601"/>
      <c r="F30" s="601"/>
      <c r="G30" s="477"/>
      <c r="H30" s="477"/>
    </row>
    <row r="31" spans="1:8" ht="33" customHeight="1" x14ac:dyDescent="0.25">
      <c r="B31" s="473"/>
      <c r="C31" s="480" t="s">
        <v>1302</v>
      </c>
      <c r="D31" s="475" t="s">
        <v>1301</v>
      </c>
      <c r="E31" s="601"/>
      <c r="F31" s="601"/>
      <c r="G31" s="477"/>
      <c r="H31" s="477"/>
    </row>
    <row r="32" spans="1:8" ht="30" x14ac:dyDescent="0.25">
      <c r="B32" s="473"/>
      <c r="C32" s="480" t="s">
        <v>1300</v>
      </c>
      <c r="D32" s="475" t="s">
        <v>1299</v>
      </c>
      <c r="E32" s="601"/>
      <c r="F32" s="601"/>
      <c r="G32" s="477"/>
      <c r="H32" s="477"/>
    </row>
    <row r="33" spans="2:8" ht="25.5" x14ac:dyDescent="0.25">
      <c r="B33" s="473"/>
      <c r="C33" s="480" t="s">
        <v>1151</v>
      </c>
      <c r="D33" s="475" t="s">
        <v>1298</v>
      </c>
      <c r="E33" s="601"/>
      <c r="F33" s="601"/>
      <c r="G33" s="477"/>
      <c r="H33" s="477"/>
    </row>
    <row r="34" spans="2:8" ht="63.75" x14ac:dyDescent="0.25">
      <c r="B34" s="473"/>
      <c r="C34" s="480" t="s">
        <v>1297</v>
      </c>
      <c r="D34" s="475" t="s">
        <v>1296</v>
      </c>
      <c r="E34" s="601"/>
      <c r="F34" s="601"/>
      <c r="G34" s="477"/>
      <c r="H34" s="477"/>
    </row>
    <row r="35" spans="2:8" ht="90" x14ac:dyDescent="0.25">
      <c r="B35" s="473"/>
      <c r="C35" s="480" t="s">
        <v>1295</v>
      </c>
      <c r="D35" s="475" t="s">
        <v>1294</v>
      </c>
      <c r="E35" s="601"/>
      <c r="F35" s="601"/>
      <c r="G35" s="477"/>
      <c r="H35" s="477"/>
    </row>
    <row r="36" spans="2:8" ht="75" x14ac:dyDescent="0.25">
      <c r="B36" s="473"/>
      <c r="C36" s="480" t="s">
        <v>1293</v>
      </c>
      <c r="D36" s="475" t="s">
        <v>1292</v>
      </c>
      <c r="E36" s="601"/>
      <c r="F36" s="601"/>
      <c r="G36" s="477"/>
      <c r="H36" s="477"/>
    </row>
    <row r="37" spans="2:8" ht="25.5" x14ac:dyDescent="0.25">
      <c r="B37" s="473"/>
      <c r="C37" s="480" t="s">
        <v>1291</v>
      </c>
      <c r="D37" s="475" t="s">
        <v>1290</v>
      </c>
      <c r="E37" s="601"/>
      <c r="F37" s="601"/>
      <c r="G37" s="477"/>
      <c r="H37" s="477"/>
    </row>
    <row r="38" spans="2:8" ht="38.25" x14ac:dyDescent="0.25">
      <c r="B38" s="473"/>
      <c r="C38" s="479"/>
      <c r="D38" s="475" t="s">
        <v>1289</v>
      </c>
      <c r="E38" s="601"/>
      <c r="F38" s="601"/>
      <c r="G38" s="477"/>
      <c r="H38" s="477"/>
    </row>
    <row r="39" spans="2:8" ht="306" x14ac:dyDescent="0.25">
      <c r="B39" s="473"/>
      <c r="C39" s="475" t="s">
        <v>1288</v>
      </c>
      <c r="D39" s="475" t="s">
        <v>1287</v>
      </c>
      <c r="E39" s="601"/>
      <c r="F39" s="601"/>
      <c r="G39" s="477"/>
      <c r="H39" s="477"/>
    </row>
    <row r="40" spans="2:8" ht="15" customHeight="1" x14ac:dyDescent="0.25">
      <c r="B40" s="473"/>
      <c r="C40" s="475" t="s">
        <v>1286</v>
      </c>
      <c r="D40" s="475" t="s">
        <v>1285</v>
      </c>
      <c r="E40" s="601"/>
      <c r="F40" s="601"/>
      <c r="G40" s="477"/>
      <c r="H40" s="477"/>
    </row>
    <row r="41" spans="2:8" ht="280.5" x14ac:dyDescent="0.25">
      <c r="B41" s="473"/>
      <c r="C41" s="475" t="s">
        <v>1284</v>
      </c>
      <c r="D41" s="475" t="s">
        <v>1283</v>
      </c>
      <c r="E41" s="601"/>
      <c r="F41" s="601"/>
      <c r="G41" s="477"/>
      <c r="H41" s="477"/>
    </row>
    <row r="42" spans="2:8" ht="32.25" customHeight="1" x14ac:dyDescent="0.25">
      <c r="B42" s="473"/>
      <c r="C42" s="475" t="s">
        <v>1282</v>
      </c>
      <c r="D42" s="475" t="s">
        <v>1281</v>
      </c>
      <c r="E42" s="601"/>
      <c r="F42" s="601"/>
      <c r="G42" s="477"/>
      <c r="H42" s="477"/>
    </row>
    <row r="43" spans="2:8" ht="32.25" customHeight="1" x14ac:dyDescent="0.25">
      <c r="B43" s="473"/>
      <c r="C43" s="475"/>
      <c r="D43" s="475" t="s">
        <v>1280</v>
      </c>
      <c r="E43" s="601"/>
      <c r="F43" s="601"/>
      <c r="G43" s="477"/>
      <c r="H43" s="477"/>
    </row>
    <row r="44" spans="2:8" ht="38.25" x14ac:dyDescent="0.25">
      <c r="B44" s="473"/>
      <c r="C44" s="475" t="s">
        <v>1184</v>
      </c>
      <c r="D44" s="475" t="s">
        <v>1279</v>
      </c>
      <c r="E44" s="475"/>
      <c r="F44" s="474"/>
      <c r="G44" s="476"/>
      <c r="H44" s="476"/>
    </row>
    <row r="45" spans="2:8" ht="63.75" x14ac:dyDescent="0.25">
      <c r="B45" s="473"/>
      <c r="C45" s="475" t="s">
        <v>1181</v>
      </c>
      <c r="D45" s="475" t="s">
        <v>1278</v>
      </c>
      <c r="E45" s="475"/>
      <c r="F45" s="474"/>
      <c r="G45" s="476"/>
      <c r="H45" s="476"/>
    </row>
    <row r="46" spans="2:8" ht="38.25" x14ac:dyDescent="0.25">
      <c r="B46" s="473"/>
      <c r="C46" s="475" t="s">
        <v>1178</v>
      </c>
      <c r="D46" s="475" t="s">
        <v>1277</v>
      </c>
      <c r="E46" s="475"/>
      <c r="F46" s="474"/>
      <c r="G46" s="476"/>
      <c r="H46" s="476"/>
    </row>
    <row r="47" spans="2:8" ht="63.75" x14ac:dyDescent="0.25">
      <c r="B47" s="473"/>
      <c r="C47" s="475" t="s">
        <v>1276</v>
      </c>
      <c r="D47" s="475" t="s">
        <v>1275</v>
      </c>
      <c r="E47" s="475"/>
      <c r="F47" s="474"/>
      <c r="G47" s="476"/>
      <c r="H47" s="476"/>
    </row>
    <row r="48" spans="2:8" ht="76.5" x14ac:dyDescent="0.25">
      <c r="B48" s="473"/>
      <c r="C48" s="481" t="s">
        <v>1169</v>
      </c>
      <c r="D48" s="481" t="s">
        <v>1274</v>
      </c>
      <c r="E48" s="475"/>
      <c r="F48" s="474"/>
      <c r="G48" s="476"/>
      <c r="H48" s="476"/>
    </row>
    <row r="49" spans="2:8" x14ac:dyDescent="0.25">
      <c r="B49" s="473"/>
      <c r="C49" s="475"/>
      <c r="D49" s="475"/>
      <c r="E49" s="474"/>
      <c r="F49" s="474"/>
      <c r="G49" s="477"/>
      <c r="H49" s="477"/>
    </row>
    <row r="50" spans="2:8" x14ac:dyDescent="0.25">
      <c r="B50" s="473" t="s">
        <v>1128</v>
      </c>
      <c r="C50" s="473"/>
      <c r="D50" s="473" t="s">
        <v>1273</v>
      </c>
      <c r="E50" s="473"/>
      <c r="F50" s="474"/>
      <c r="G50" s="477"/>
      <c r="H50" s="477"/>
    </row>
    <row r="51" spans="2:8" ht="165.75" x14ac:dyDescent="0.25">
      <c r="B51" s="473"/>
      <c r="C51" s="475" t="s">
        <v>1175</v>
      </c>
      <c r="D51" s="475" t="s">
        <v>1272</v>
      </c>
      <c r="E51" s="475" t="s">
        <v>134</v>
      </c>
      <c r="F51" s="474">
        <v>1</v>
      </c>
      <c r="G51" s="477">
        <v>0</v>
      </c>
      <c r="H51" s="477">
        <f>G51*F51</f>
        <v>0</v>
      </c>
    </row>
    <row r="52" spans="2:8" x14ac:dyDescent="0.25">
      <c r="B52" s="484"/>
      <c r="C52" s="486"/>
      <c r="D52" s="486"/>
      <c r="E52" s="486"/>
      <c r="F52" s="474"/>
      <c r="G52" s="489"/>
      <c r="H52" s="489"/>
    </row>
    <row r="53" spans="2:8" x14ac:dyDescent="0.25">
      <c r="B53" s="564" t="s">
        <v>735</v>
      </c>
      <c r="C53" s="564" t="s">
        <v>1116</v>
      </c>
      <c r="D53" s="492"/>
      <c r="E53" s="492"/>
      <c r="F53" s="565"/>
      <c r="G53" s="489"/>
      <c r="H53" s="489"/>
    </row>
    <row r="54" spans="2:8" x14ac:dyDescent="0.25">
      <c r="B54" s="566"/>
      <c r="C54" s="492"/>
      <c r="D54" s="492"/>
      <c r="E54" s="492"/>
      <c r="F54" s="565"/>
      <c r="G54" s="489"/>
      <c r="H54" s="489"/>
    </row>
    <row r="55" spans="2:8" ht="38.25" x14ac:dyDescent="0.25">
      <c r="B55" s="483" t="s">
        <v>1029</v>
      </c>
      <c r="C55" s="483" t="s">
        <v>1028</v>
      </c>
      <c r="D55" s="483" t="s">
        <v>1027</v>
      </c>
      <c r="E55" s="483" t="s">
        <v>1026</v>
      </c>
      <c r="F55" s="483" t="s">
        <v>712</v>
      </c>
      <c r="G55" s="487" t="s">
        <v>1025</v>
      </c>
      <c r="H55" s="487" t="s">
        <v>1025</v>
      </c>
    </row>
    <row r="56" spans="2:8" x14ac:dyDescent="0.25">
      <c r="B56" s="475"/>
      <c r="C56" s="475"/>
      <c r="D56" s="475"/>
      <c r="E56" s="475"/>
      <c r="F56" s="474"/>
      <c r="G56" s="477"/>
      <c r="H56" s="477"/>
    </row>
    <row r="57" spans="2:8" x14ac:dyDescent="0.25">
      <c r="B57" s="473" t="s">
        <v>1115</v>
      </c>
      <c r="C57" s="473"/>
      <c r="D57" s="473" t="s">
        <v>1084</v>
      </c>
      <c r="E57" s="473"/>
      <c r="F57" s="474"/>
      <c r="G57" s="477"/>
      <c r="H57" s="477"/>
    </row>
    <row r="58" spans="2:8" ht="25.5" x14ac:dyDescent="0.25">
      <c r="B58" s="475"/>
      <c r="C58" s="475"/>
      <c r="D58" s="475" t="s">
        <v>1083</v>
      </c>
      <c r="E58" s="475"/>
      <c r="F58" s="474"/>
      <c r="G58" s="477"/>
      <c r="H58" s="477"/>
    </row>
    <row r="59" spans="2:8" x14ac:dyDescent="0.25">
      <c r="B59" s="475"/>
      <c r="C59" s="475" t="s">
        <v>1271</v>
      </c>
      <c r="D59" s="475" t="s">
        <v>1270</v>
      </c>
      <c r="E59" s="475" t="s">
        <v>34</v>
      </c>
      <c r="F59" s="474">
        <v>1</v>
      </c>
      <c r="G59" s="477">
        <v>0</v>
      </c>
      <c r="H59" s="477">
        <f>G59*F59</f>
        <v>0</v>
      </c>
    </row>
    <row r="60" spans="2:8" x14ac:dyDescent="0.25">
      <c r="B60" s="475"/>
      <c r="C60" s="475"/>
      <c r="D60" s="475"/>
      <c r="E60" s="475"/>
      <c r="F60" s="474"/>
      <c r="G60" s="477"/>
      <c r="H60" s="477"/>
    </row>
    <row r="61" spans="2:8" x14ac:dyDescent="0.25">
      <c r="B61" s="484" t="s">
        <v>1108</v>
      </c>
      <c r="C61" s="484"/>
      <c r="D61" s="484" t="s">
        <v>1101</v>
      </c>
      <c r="E61" s="484"/>
      <c r="F61" s="485"/>
      <c r="G61" s="477"/>
      <c r="H61" s="477"/>
    </row>
    <row r="62" spans="2:8" ht="25.5" x14ac:dyDescent="0.25">
      <c r="B62" s="484"/>
      <c r="C62" s="486"/>
      <c r="D62" s="486" t="s">
        <v>1100</v>
      </c>
      <c r="E62" s="486"/>
      <c r="F62" s="485"/>
      <c r="G62" s="477"/>
      <c r="H62" s="477"/>
    </row>
    <row r="63" spans="2:8" ht="38.25" x14ac:dyDescent="0.25">
      <c r="B63" s="486"/>
      <c r="C63" s="475" t="s">
        <v>1097</v>
      </c>
      <c r="D63" s="486" t="s">
        <v>1096</v>
      </c>
      <c r="E63" s="475" t="s">
        <v>34</v>
      </c>
      <c r="F63" s="485">
        <v>1</v>
      </c>
      <c r="G63" s="477">
        <v>0</v>
      </c>
      <c r="H63" s="477">
        <f>G63*F63</f>
        <v>0</v>
      </c>
    </row>
    <row r="64" spans="2:8" x14ac:dyDescent="0.25">
      <c r="B64" s="486"/>
      <c r="C64" s="475"/>
      <c r="D64" s="486"/>
      <c r="E64" s="475"/>
      <c r="F64" s="485"/>
      <c r="G64" s="477"/>
      <c r="H64" s="477"/>
    </row>
    <row r="65" spans="2:8" x14ac:dyDescent="0.25">
      <c r="B65" s="484" t="s">
        <v>1102</v>
      </c>
      <c r="C65" s="484"/>
      <c r="D65" s="484" t="s">
        <v>1088</v>
      </c>
      <c r="E65" s="484"/>
      <c r="F65" s="485"/>
      <c r="G65" s="477"/>
      <c r="H65" s="477"/>
    </row>
    <row r="66" spans="2:8" ht="38.25" x14ac:dyDescent="0.25">
      <c r="B66" s="484"/>
      <c r="C66" s="486"/>
      <c r="D66" s="486" t="s">
        <v>1094</v>
      </c>
      <c r="E66" s="486"/>
      <c r="F66" s="485"/>
      <c r="G66" s="477"/>
      <c r="H66" s="477"/>
    </row>
    <row r="67" spans="2:8" ht="78" customHeight="1" x14ac:dyDescent="0.25">
      <c r="B67" s="475"/>
      <c r="C67" s="475" t="s">
        <v>1091</v>
      </c>
      <c r="D67" s="475" t="s">
        <v>1090</v>
      </c>
      <c r="E67" s="475" t="s">
        <v>34</v>
      </c>
      <c r="F67" s="485">
        <v>1</v>
      </c>
      <c r="G67" s="477">
        <v>0</v>
      </c>
      <c r="H67" s="477">
        <f>G67*F67</f>
        <v>0</v>
      </c>
    </row>
    <row r="68" spans="2:8" ht="22.5" customHeight="1" x14ac:dyDescent="0.25">
      <c r="B68" s="484"/>
      <c r="C68" s="486"/>
      <c r="D68" s="486"/>
      <c r="E68" s="486"/>
      <c r="F68" s="485"/>
      <c r="G68" s="489"/>
      <c r="H68" s="489"/>
    </row>
    <row r="69" spans="2:8" x14ac:dyDescent="0.25">
      <c r="B69" s="564" t="s">
        <v>337</v>
      </c>
      <c r="C69" s="564" t="s">
        <v>1076</v>
      </c>
      <c r="D69" s="492"/>
      <c r="E69" s="492"/>
      <c r="F69" s="493"/>
      <c r="G69" s="489"/>
      <c r="H69" s="489"/>
    </row>
    <row r="70" spans="2:8" x14ac:dyDescent="0.25">
      <c r="B70" s="566"/>
      <c r="C70" s="492"/>
      <c r="D70" s="492"/>
      <c r="E70" s="492"/>
      <c r="F70" s="493"/>
      <c r="G70" s="489"/>
      <c r="H70" s="489"/>
    </row>
    <row r="71" spans="2:8" ht="38.25" x14ac:dyDescent="0.25">
      <c r="B71" s="483" t="s">
        <v>1029</v>
      </c>
      <c r="C71" s="483" t="s">
        <v>1028</v>
      </c>
      <c r="D71" s="483" t="s">
        <v>1027</v>
      </c>
      <c r="E71" s="483" t="s">
        <v>1026</v>
      </c>
      <c r="F71" s="483" t="s">
        <v>712</v>
      </c>
      <c r="G71" s="487" t="s">
        <v>1025</v>
      </c>
      <c r="H71" s="487" t="s">
        <v>1025</v>
      </c>
    </row>
    <row r="72" spans="2:8" ht="18" customHeight="1" x14ac:dyDescent="0.25">
      <c r="B72" s="488"/>
      <c r="C72" s="475"/>
      <c r="D72" s="475"/>
      <c r="E72" s="475"/>
      <c r="F72" s="474"/>
      <c r="G72" s="477"/>
      <c r="H72" s="477"/>
    </row>
    <row r="73" spans="2:8" ht="18" customHeight="1" x14ac:dyDescent="0.25">
      <c r="B73" s="473" t="s">
        <v>1075</v>
      </c>
      <c r="C73" s="473"/>
      <c r="D73" s="473" t="s">
        <v>1074</v>
      </c>
      <c r="E73" s="473"/>
      <c r="F73" s="474"/>
      <c r="G73" s="477"/>
      <c r="H73" s="477"/>
    </row>
    <row r="74" spans="2:8" ht="25.5" x14ac:dyDescent="0.25">
      <c r="B74" s="488"/>
      <c r="C74" s="475"/>
      <c r="D74" s="475" t="s">
        <v>1269</v>
      </c>
      <c r="E74" s="475"/>
      <c r="F74" s="474"/>
      <c r="G74" s="477"/>
      <c r="H74" s="477"/>
    </row>
    <row r="75" spans="2:8" x14ac:dyDescent="0.25">
      <c r="B75" s="488"/>
      <c r="C75" s="475" t="s">
        <v>1268</v>
      </c>
      <c r="D75" s="475" t="s">
        <v>1267</v>
      </c>
      <c r="E75" s="475" t="s">
        <v>34</v>
      </c>
      <c r="F75" s="474">
        <v>1</v>
      </c>
      <c r="G75" s="477">
        <v>0</v>
      </c>
      <c r="H75" s="477">
        <f>G75*F75</f>
        <v>0</v>
      </c>
    </row>
    <row r="76" spans="2:8" ht="43.5" customHeight="1" x14ac:dyDescent="0.25">
      <c r="B76" s="488"/>
      <c r="C76" s="475" t="s">
        <v>1266</v>
      </c>
      <c r="D76" s="475" t="s">
        <v>1265</v>
      </c>
      <c r="E76" s="475" t="s">
        <v>34</v>
      </c>
      <c r="F76" s="474">
        <v>1</v>
      </c>
      <c r="G76" s="477">
        <v>0</v>
      </c>
      <c r="H76" s="477">
        <f>G76*F76</f>
        <v>0</v>
      </c>
    </row>
    <row r="77" spans="2:8" ht="15.75" customHeight="1" x14ac:dyDescent="0.25">
      <c r="B77" s="488"/>
      <c r="C77" s="475" t="s">
        <v>1264</v>
      </c>
      <c r="D77" s="475" t="s">
        <v>1263</v>
      </c>
      <c r="E77" s="475" t="s">
        <v>34</v>
      </c>
      <c r="F77" s="474">
        <v>2</v>
      </c>
      <c r="G77" s="477">
        <v>0</v>
      </c>
      <c r="H77" s="477">
        <f>G77*F77</f>
        <v>0</v>
      </c>
    </row>
    <row r="78" spans="2:8" x14ac:dyDescent="0.25">
      <c r="B78" s="488"/>
      <c r="C78" s="475"/>
      <c r="D78" s="475"/>
      <c r="E78" s="475"/>
      <c r="F78" s="474"/>
      <c r="G78" s="477"/>
      <c r="H78" s="477"/>
    </row>
    <row r="79" spans="2:8" x14ac:dyDescent="0.25">
      <c r="B79" s="473" t="s">
        <v>1262</v>
      </c>
      <c r="C79" s="473"/>
      <c r="D79" s="473" t="s">
        <v>1042</v>
      </c>
      <c r="E79" s="473"/>
      <c r="F79" s="474"/>
      <c r="G79" s="477"/>
      <c r="H79" s="477"/>
    </row>
    <row r="80" spans="2:8" ht="55.5" customHeight="1" x14ac:dyDescent="0.25">
      <c r="B80" s="488"/>
      <c r="C80" s="475"/>
      <c r="D80" s="475" t="s">
        <v>1041</v>
      </c>
      <c r="E80" s="475"/>
      <c r="F80" s="474"/>
      <c r="G80" s="477"/>
      <c r="H80" s="477"/>
    </row>
    <row r="81" spans="1:9" x14ac:dyDescent="0.25">
      <c r="B81" s="488"/>
      <c r="C81" s="475" t="s">
        <v>1154</v>
      </c>
      <c r="D81" s="475" t="s">
        <v>1039</v>
      </c>
      <c r="E81" s="475" t="s">
        <v>34</v>
      </c>
      <c r="F81" s="474">
        <v>1</v>
      </c>
      <c r="G81" s="477">
        <v>0</v>
      </c>
      <c r="H81" s="477">
        <f>G81*F81</f>
        <v>0</v>
      </c>
    </row>
    <row r="82" spans="1:9" x14ac:dyDescent="0.25">
      <c r="B82" s="488"/>
      <c r="C82" s="475"/>
      <c r="D82" s="475"/>
      <c r="E82" s="475"/>
      <c r="F82" s="474"/>
      <c r="G82" s="477"/>
      <c r="H82" s="477"/>
    </row>
    <row r="83" spans="1:9" x14ac:dyDescent="0.25">
      <c r="B83" s="473" t="s">
        <v>1261</v>
      </c>
      <c r="C83" s="473"/>
      <c r="D83" s="473" t="s">
        <v>1260</v>
      </c>
      <c r="E83" s="473"/>
      <c r="F83" s="474"/>
      <c r="G83" s="477"/>
      <c r="H83" s="477"/>
    </row>
    <row r="84" spans="1:9" ht="38.25" x14ac:dyDescent="0.25">
      <c r="B84" s="488"/>
      <c r="C84" s="475" t="s">
        <v>1148</v>
      </c>
      <c r="D84" s="475" t="s">
        <v>1259</v>
      </c>
      <c r="E84" s="475" t="s">
        <v>34</v>
      </c>
      <c r="F84" s="474">
        <v>1</v>
      </c>
      <c r="G84" s="477">
        <v>0</v>
      </c>
      <c r="H84" s="477">
        <f>G84*F84</f>
        <v>0</v>
      </c>
    </row>
    <row r="85" spans="1:9" x14ac:dyDescent="0.25">
      <c r="B85" s="488"/>
      <c r="C85" s="475"/>
      <c r="D85" s="475"/>
      <c r="E85" s="475"/>
      <c r="F85" s="474"/>
      <c r="G85" s="477"/>
      <c r="H85" s="477"/>
    </row>
    <row r="86" spans="1:9" x14ac:dyDescent="0.25">
      <c r="B86" s="473" t="s">
        <v>1258</v>
      </c>
      <c r="C86" s="473"/>
      <c r="D86" s="473" t="s">
        <v>1257</v>
      </c>
      <c r="E86" s="473"/>
      <c r="F86" s="474"/>
      <c r="G86" s="477"/>
      <c r="H86" s="477"/>
    </row>
    <row r="87" spans="1:9" ht="25.5" x14ac:dyDescent="0.25">
      <c r="B87" s="488"/>
      <c r="C87" s="475"/>
      <c r="D87" s="475" t="s">
        <v>1256</v>
      </c>
      <c r="E87" s="475"/>
      <c r="F87" s="474"/>
      <c r="G87" s="477"/>
      <c r="H87" s="477"/>
    </row>
    <row r="88" spans="1:9" x14ac:dyDescent="0.25">
      <c r="B88" s="488"/>
      <c r="C88" s="475" t="s">
        <v>1145</v>
      </c>
      <c r="D88" s="475" t="s">
        <v>1255</v>
      </c>
      <c r="E88" s="475" t="s">
        <v>34</v>
      </c>
      <c r="F88" s="474">
        <v>1</v>
      </c>
      <c r="G88" s="477">
        <v>0</v>
      </c>
      <c r="H88" s="477">
        <f>G88*F88</f>
        <v>0</v>
      </c>
    </row>
    <row r="89" spans="1:9" x14ac:dyDescent="0.25">
      <c r="B89" s="566"/>
      <c r="C89" s="492"/>
      <c r="D89" s="492"/>
      <c r="E89" s="492"/>
      <c r="F89" s="492"/>
      <c r="G89" s="489"/>
      <c r="H89" s="489"/>
    </row>
    <row r="90" spans="1:9" x14ac:dyDescent="0.25">
      <c r="B90" s="564"/>
      <c r="C90" s="492"/>
      <c r="D90" s="492"/>
      <c r="E90" s="492"/>
      <c r="F90" s="492"/>
      <c r="G90" s="489"/>
      <c r="H90" s="489"/>
    </row>
    <row r="91" spans="1:9" x14ac:dyDescent="0.25">
      <c r="B91" s="564" t="s">
        <v>1030</v>
      </c>
      <c r="C91" s="492"/>
      <c r="D91" s="492"/>
      <c r="E91" s="492"/>
      <c r="F91" s="492"/>
      <c r="G91" s="489"/>
      <c r="H91" s="489"/>
    </row>
    <row r="92" spans="1:9" x14ac:dyDescent="0.25">
      <c r="B92" s="567"/>
      <c r="C92" s="492"/>
      <c r="D92" s="492"/>
      <c r="E92" s="492"/>
      <c r="F92" s="492"/>
      <c r="G92" s="489"/>
      <c r="H92" s="489"/>
    </row>
    <row r="93" spans="1:9" ht="38.25" x14ac:dyDescent="0.25">
      <c r="B93" s="483" t="s">
        <v>1029</v>
      </c>
      <c r="C93" s="483" t="s">
        <v>1028</v>
      </c>
      <c r="D93" s="483" t="s">
        <v>1027</v>
      </c>
      <c r="E93" s="483" t="s">
        <v>1026</v>
      </c>
      <c r="F93" s="483" t="s">
        <v>712</v>
      </c>
      <c r="G93" s="487" t="s">
        <v>1025</v>
      </c>
      <c r="H93" s="487" t="s">
        <v>1025</v>
      </c>
    </row>
    <row r="94" spans="1:9" x14ac:dyDescent="0.25">
      <c r="A94" s="466"/>
      <c r="B94" s="484" t="s">
        <v>1024</v>
      </c>
      <c r="C94" s="484"/>
      <c r="D94" s="484" t="s">
        <v>1023</v>
      </c>
      <c r="E94" s="484"/>
      <c r="F94" s="486"/>
      <c r="G94" s="489"/>
      <c r="H94" s="489"/>
    </row>
    <row r="95" spans="1:9" ht="15.75" customHeight="1" x14ac:dyDescent="0.25">
      <c r="A95" s="466"/>
      <c r="B95" s="484"/>
      <c r="C95" s="486"/>
      <c r="D95" s="486" t="s">
        <v>1022</v>
      </c>
      <c r="E95" s="486"/>
      <c r="F95" s="486"/>
      <c r="G95" s="489"/>
      <c r="H95" s="489"/>
    </row>
    <row r="96" spans="1:9" x14ac:dyDescent="0.25">
      <c r="A96" s="466"/>
      <c r="B96" s="484"/>
      <c r="C96" s="486"/>
      <c r="D96" s="486" t="s">
        <v>1225</v>
      </c>
      <c r="E96" s="486" t="s">
        <v>196</v>
      </c>
      <c r="F96" s="474">
        <v>4</v>
      </c>
      <c r="G96" s="477">
        <v>0</v>
      </c>
      <c r="H96" s="477">
        <f>G96*F96</f>
        <v>0</v>
      </c>
      <c r="I96" s="466"/>
    </row>
    <row r="97" spans="1:8" x14ac:dyDescent="0.25">
      <c r="A97" s="466"/>
      <c r="B97" s="484"/>
      <c r="C97" s="486"/>
      <c r="D97" s="486" t="s">
        <v>1001</v>
      </c>
      <c r="E97" s="486" t="s">
        <v>196</v>
      </c>
      <c r="F97" s="474">
        <v>12</v>
      </c>
      <c r="G97" s="477">
        <v>0</v>
      </c>
      <c r="H97" s="477">
        <f t="shared" ref="H97:H156" si="0">G97*F97</f>
        <v>0</v>
      </c>
    </row>
    <row r="98" spans="1:8" x14ac:dyDescent="0.25">
      <c r="B98" s="484"/>
      <c r="C98" s="486"/>
      <c r="D98" s="486" t="s">
        <v>1244</v>
      </c>
      <c r="E98" s="486" t="s">
        <v>196</v>
      </c>
      <c r="F98" s="474">
        <v>1</v>
      </c>
      <c r="G98" s="477">
        <v>0</v>
      </c>
      <c r="H98" s="477">
        <f t="shared" si="0"/>
        <v>0</v>
      </c>
    </row>
    <row r="99" spans="1:8" x14ac:dyDescent="0.25">
      <c r="B99" s="484"/>
      <c r="C99" s="486"/>
      <c r="D99" s="486" t="s">
        <v>1224</v>
      </c>
      <c r="E99" s="486" t="s">
        <v>196</v>
      </c>
      <c r="F99" s="474">
        <v>10</v>
      </c>
      <c r="G99" s="477">
        <v>0</v>
      </c>
      <c r="H99" s="477">
        <f t="shared" si="0"/>
        <v>0</v>
      </c>
    </row>
    <row r="100" spans="1:8" x14ac:dyDescent="0.25">
      <c r="B100" s="484"/>
      <c r="C100" s="486"/>
      <c r="D100" s="486" t="s">
        <v>1000</v>
      </c>
      <c r="E100" s="486" t="s">
        <v>196</v>
      </c>
      <c r="F100" s="474">
        <v>2</v>
      </c>
      <c r="G100" s="477">
        <v>0</v>
      </c>
      <c r="H100" s="477">
        <f t="shared" si="0"/>
        <v>0</v>
      </c>
    </row>
    <row r="101" spans="1:8" x14ac:dyDescent="0.25">
      <c r="B101" s="484"/>
      <c r="C101" s="486"/>
      <c r="D101" s="486" t="s">
        <v>1015</v>
      </c>
      <c r="E101" s="486" t="s">
        <v>196</v>
      </c>
      <c r="F101" s="474">
        <v>9</v>
      </c>
      <c r="G101" s="477">
        <v>0</v>
      </c>
      <c r="H101" s="477">
        <f t="shared" si="0"/>
        <v>0</v>
      </c>
    </row>
    <row r="102" spans="1:8" x14ac:dyDescent="0.25">
      <c r="B102" s="484"/>
      <c r="C102" s="486"/>
      <c r="D102" s="486"/>
      <c r="E102" s="486"/>
      <c r="F102" s="474"/>
      <c r="G102" s="477"/>
      <c r="H102" s="477"/>
    </row>
    <row r="103" spans="1:8" x14ac:dyDescent="0.25">
      <c r="B103" s="484" t="s">
        <v>1021</v>
      </c>
      <c r="C103" s="484"/>
      <c r="D103" s="484" t="s">
        <v>1020</v>
      </c>
      <c r="E103" s="484"/>
      <c r="F103" s="474"/>
      <c r="G103" s="477"/>
      <c r="H103" s="477"/>
    </row>
    <row r="104" spans="1:8" ht="25.5" x14ac:dyDescent="0.25">
      <c r="B104" s="484"/>
      <c r="C104" s="486"/>
      <c r="D104" s="486" t="s">
        <v>1019</v>
      </c>
      <c r="E104" s="486"/>
      <c r="F104" s="474"/>
      <c r="G104" s="477"/>
      <c r="H104" s="477"/>
    </row>
    <row r="105" spans="1:8" x14ac:dyDescent="0.25">
      <c r="B105" s="484"/>
      <c r="C105" s="486"/>
      <c r="D105" s="486" t="s">
        <v>1225</v>
      </c>
      <c r="E105" s="475" t="s">
        <v>34</v>
      </c>
      <c r="F105" s="474">
        <v>2</v>
      </c>
      <c r="G105" s="477">
        <v>0</v>
      </c>
      <c r="H105" s="477">
        <f t="shared" si="0"/>
        <v>0</v>
      </c>
    </row>
    <row r="106" spans="1:8" x14ac:dyDescent="0.25">
      <c r="B106" s="484"/>
      <c r="C106" s="486"/>
      <c r="D106" s="486" t="s">
        <v>1001</v>
      </c>
      <c r="E106" s="475" t="s">
        <v>34</v>
      </c>
      <c r="F106" s="474">
        <v>4</v>
      </c>
      <c r="G106" s="477">
        <v>0</v>
      </c>
      <c r="H106" s="477">
        <f t="shared" si="0"/>
        <v>0</v>
      </c>
    </row>
    <row r="107" spans="1:8" x14ac:dyDescent="0.25">
      <c r="B107" s="484"/>
      <c r="C107" s="486"/>
      <c r="D107" s="486"/>
      <c r="E107" s="475"/>
      <c r="F107" s="474"/>
      <c r="G107" s="477"/>
      <c r="H107" s="477"/>
    </row>
    <row r="108" spans="1:8" x14ac:dyDescent="0.25">
      <c r="B108" s="484" t="s">
        <v>1018</v>
      </c>
      <c r="C108" s="484"/>
      <c r="D108" s="484" t="s">
        <v>1017</v>
      </c>
      <c r="E108" s="484"/>
      <c r="F108" s="474"/>
      <c r="G108" s="477"/>
      <c r="H108" s="477"/>
    </row>
    <row r="109" spans="1:8" ht="25.5" x14ac:dyDescent="0.25">
      <c r="B109" s="484"/>
      <c r="C109" s="486"/>
      <c r="D109" s="486" t="s">
        <v>1016</v>
      </c>
      <c r="E109" s="486"/>
      <c r="F109" s="474"/>
      <c r="G109" s="477"/>
      <c r="H109" s="477"/>
    </row>
    <row r="110" spans="1:8" x14ac:dyDescent="0.25">
      <c r="B110" s="484"/>
      <c r="C110" s="486"/>
      <c r="D110" s="486" t="s">
        <v>1225</v>
      </c>
      <c r="E110" s="475" t="s">
        <v>34</v>
      </c>
      <c r="F110" s="474">
        <v>3</v>
      </c>
      <c r="G110" s="477">
        <v>0</v>
      </c>
      <c r="H110" s="477">
        <f t="shared" si="0"/>
        <v>0</v>
      </c>
    </row>
    <row r="111" spans="1:8" x14ac:dyDescent="0.25">
      <c r="B111" s="484"/>
      <c r="C111" s="486"/>
      <c r="D111" s="486" t="s">
        <v>1001</v>
      </c>
      <c r="E111" s="475" t="s">
        <v>34</v>
      </c>
      <c r="F111" s="474">
        <v>6</v>
      </c>
      <c r="G111" s="477">
        <v>0</v>
      </c>
      <c r="H111" s="477">
        <f t="shared" si="0"/>
        <v>0</v>
      </c>
    </row>
    <row r="112" spans="1:8" x14ac:dyDescent="0.25">
      <c r="B112" s="484"/>
      <c r="C112" s="486"/>
      <c r="D112" s="486" t="s">
        <v>1224</v>
      </c>
      <c r="E112" s="475" t="s">
        <v>34</v>
      </c>
      <c r="F112" s="474">
        <v>8</v>
      </c>
      <c r="G112" s="477">
        <v>0</v>
      </c>
      <c r="H112" s="477">
        <f t="shared" si="0"/>
        <v>0</v>
      </c>
    </row>
    <row r="113" spans="2:8" ht="28.5" customHeight="1" x14ac:dyDescent="0.25">
      <c r="B113" s="484"/>
      <c r="C113" s="486"/>
      <c r="D113" s="486"/>
      <c r="E113" s="486"/>
      <c r="F113" s="485"/>
      <c r="G113" s="477"/>
      <c r="H113" s="477"/>
    </row>
    <row r="114" spans="2:8" x14ac:dyDescent="0.25">
      <c r="B114" s="484" t="s">
        <v>1014</v>
      </c>
      <c r="C114" s="484"/>
      <c r="D114" s="484" t="s">
        <v>1013</v>
      </c>
      <c r="E114" s="484"/>
      <c r="F114" s="485"/>
      <c r="G114" s="477"/>
      <c r="H114" s="477"/>
    </row>
    <row r="115" spans="2:8" x14ac:dyDescent="0.25">
      <c r="B115" s="484"/>
      <c r="C115" s="486"/>
      <c r="D115" s="486" t="s">
        <v>1012</v>
      </c>
      <c r="E115" s="486"/>
      <c r="F115" s="485"/>
      <c r="G115" s="477"/>
      <c r="H115" s="477"/>
    </row>
    <row r="116" spans="2:8" x14ac:dyDescent="0.25">
      <c r="B116" s="484"/>
      <c r="C116" s="486"/>
      <c r="D116" s="486" t="s">
        <v>1001</v>
      </c>
      <c r="E116" s="475" t="s">
        <v>34</v>
      </c>
      <c r="F116" s="485">
        <v>2</v>
      </c>
      <c r="G116" s="477">
        <v>0</v>
      </c>
      <c r="H116" s="477">
        <f t="shared" ref="H116" si="1">G116*F116</f>
        <v>0</v>
      </c>
    </row>
    <row r="117" spans="2:8" x14ac:dyDescent="0.25">
      <c r="B117" s="484"/>
      <c r="C117" s="486"/>
      <c r="D117" s="486" t="s">
        <v>1224</v>
      </c>
      <c r="E117" s="475" t="s">
        <v>34</v>
      </c>
      <c r="F117" s="485">
        <v>2</v>
      </c>
      <c r="G117" s="477">
        <v>0</v>
      </c>
      <c r="H117" s="477">
        <f t="shared" si="0"/>
        <v>0</v>
      </c>
    </row>
    <row r="118" spans="2:8" x14ac:dyDescent="0.25">
      <c r="B118" s="484"/>
      <c r="C118" s="486"/>
      <c r="D118" s="486" t="s">
        <v>1015</v>
      </c>
      <c r="E118" s="475" t="s">
        <v>34</v>
      </c>
      <c r="F118" s="485">
        <v>1</v>
      </c>
      <c r="G118" s="477">
        <v>0</v>
      </c>
      <c r="H118" s="477">
        <f t="shared" si="0"/>
        <v>0</v>
      </c>
    </row>
    <row r="119" spans="2:8" x14ac:dyDescent="0.25">
      <c r="B119" s="484"/>
      <c r="C119" s="486"/>
      <c r="D119" s="486"/>
      <c r="E119" s="486"/>
      <c r="F119" s="485"/>
      <c r="G119" s="477"/>
      <c r="H119" s="477"/>
    </row>
    <row r="120" spans="2:8" x14ac:dyDescent="0.25">
      <c r="B120" s="484" t="s">
        <v>1254</v>
      </c>
      <c r="C120" s="484"/>
      <c r="D120" s="484" t="s">
        <v>1253</v>
      </c>
      <c r="E120" s="484"/>
      <c r="F120" s="485"/>
      <c r="G120" s="477"/>
      <c r="H120" s="477"/>
    </row>
    <row r="121" spans="2:8" ht="25.5" x14ac:dyDescent="0.25">
      <c r="B121" s="484"/>
      <c r="C121" s="486"/>
      <c r="D121" s="486" t="s">
        <v>1252</v>
      </c>
      <c r="E121" s="486"/>
      <c r="F121" s="485"/>
      <c r="G121" s="477"/>
      <c r="H121" s="477"/>
    </row>
    <row r="122" spans="2:8" x14ac:dyDescent="0.25">
      <c r="B122" s="484"/>
      <c r="C122" s="486"/>
      <c r="D122" s="486" t="s">
        <v>1245</v>
      </c>
      <c r="E122" s="475" t="s">
        <v>34</v>
      </c>
      <c r="F122" s="485">
        <v>1</v>
      </c>
      <c r="G122" s="477">
        <v>0</v>
      </c>
      <c r="H122" s="477">
        <f t="shared" si="0"/>
        <v>0</v>
      </c>
    </row>
    <row r="123" spans="2:8" x14ac:dyDescent="0.25">
      <c r="B123" s="484"/>
      <c r="C123" s="486"/>
      <c r="D123" s="486"/>
      <c r="E123" s="486"/>
      <c r="F123" s="485"/>
      <c r="G123" s="477"/>
      <c r="H123" s="477"/>
    </row>
    <row r="124" spans="2:8" x14ac:dyDescent="0.25">
      <c r="B124" s="484" t="s">
        <v>1011</v>
      </c>
      <c r="C124" s="484"/>
      <c r="D124" s="484" t="s">
        <v>1010</v>
      </c>
      <c r="E124" s="484"/>
      <c r="F124" s="485"/>
      <c r="G124" s="477"/>
      <c r="H124" s="477"/>
    </row>
    <row r="125" spans="2:8" ht="25.5" x14ac:dyDescent="0.25">
      <c r="B125" s="484"/>
      <c r="C125" s="486"/>
      <c r="D125" s="486" t="s">
        <v>1009</v>
      </c>
      <c r="E125" s="486"/>
      <c r="F125" s="485"/>
      <c r="G125" s="477"/>
      <c r="H125" s="477"/>
    </row>
    <row r="126" spans="2:8" x14ac:dyDescent="0.25">
      <c r="B126" s="484"/>
      <c r="C126" s="486"/>
      <c r="D126" s="486" t="s">
        <v>1251</v>
      </c>
      <c r="E126" s="475" t="s">
        <v>34</v>
      </c>
      <c r="F126" s="485">
        <v>1</v>
      </c>
      <c r="G126" s="477">
        <v>0</v>
      </c>
      <c r="H126" s="477">
        <f t="shared" si="0"/>
        <v>0</v>
      </c>
    </row>
    <row r="127" spans="2:8" x14ac:dyDescent="0.25">
      <c r="B127" s="484"/>
      <c r="C127" s="486"/>
      <c r="D127" s="486" t="s">
        <v>1250</v>
      </c>
      <c r="E127" s="475" t="s">
        <v>34</v>
      </c>
      <c r="F127" s="485">
        <v>2</v>
      </c>
      <c r="G127" s="477">
        <v>0</v>
      </c>
      <c r="H127" s="477">
        <f t="shared" si="0"/>
        <v>0</v>
      </c>
    </row>
    <row r="128" spans="2:8" x14ac:dyDescent="0.25">
      <c r="B128" s="484"/>
      <c r="C128" s="486"/>
      <c r="D128" s="486" t="s">
        <v>1249</v>
      </c>
      <c r="E128" s="475" t="s">
        <v>34</v>
      </c>
      <c r="F128" s="485">
        <v>1</v>
      </c>
      <c r="G128" s="477">
        <v>0</v>
      </c>
      <c r="H128" s="477">
        <f t="shared" si="0"/>
        <v>0</v>
      </c>
    </row>
    <row r="129" spans="2:8" x14ac:dyDescent="0.25">
      <c r="B129" s="484"/>
      <c r="C129" s="486"/>
      <c r="D129" s="486" t="s">
        <v>1248</v>
      </c>
      <c r="E129" s="475" t="s">
        <v>34</v>
      </c>
      <c r="F129" s="485">
        <v>1</v>
      </c>
      <c r="G129" s="477">
        <v>0</v>
      </c>
      <c r="H129" s="477">
        <f t="shared" si="0"/>
        <v>0</v>
      </c>
    </row>
    <row r="130" spans="2:8" x14ac:dyDescent="0.25">
      <c r="B130" s="484"/>
      <c r="C130" s="486"/>
      <c r="D130" s="486" t="s">
        <v>1247</v>
      </c>
      <c r="E130" s="475" t="s">
        <v>34</v>
      </c>
      <c r="F130" s="485">
        <v>1</v>
      </c>
      <c r="G130" s="477">
        <v>0</v>
      </c>
      <c r="H130" s="477">
        <f t="shared" si="0"/>
        <v>0</v>
      </c>
    </row>
    <row r="131" spans="2:8" x14ac:dyDescent="0.25">
      <c r="B131" s="484"/>
      <c r="C131" s="486"/>
      <c r="D131" s="486" t="s">
        <v>1246</v>
      </c>
      <c r="E131" s="475" t="s">
        <v>34</v>
      </c>
      <c r="F131" s="485">
        <v>3</v>
      </c>
      <c r="G131" s="477">
        <v>0</v>
      </c>
      <c r="H131" s="477">
        <f t="shared" si="0"/>
        <v>0</v>
      </c>
    </row>
    <row r="132" spans="2:8" x14ac:dyDescent="0.25">
      <c r="B132" s="484"/>
      <c r="C132" s="486"/>
      <c r="D132" s="486" t="s">
        <v>1245</v>
      </c>
      <c r="E132" s="475" t="s">
        <v>34</v>
      </c>
      <c r="F132" s="485">
        <v>1</v>
      </c>
      <c r="G132" s="477">
        <v>0</v>
      </c>
      <c r="H132" s="477">
        <f t="shared" si="0"/>
        <v>0</v>
      </c>
    </row>
    <row r="133" spans="2:8" x14ac:dyDescent="0.25">
      <c r="B133" s="484"/>
      <c r="C133" s="486"/>
      <c r="D133" s="490"/>
      <c r="E133" s="490"/>
      <c r="F133" s="485"/>
      <c r="G133" s="477"/>
      <c r="H133" s="477"/>
    </row>
    <row r="134" spans="2:8" x14ac:dyDescent="0.25">
      <c r="B134" s="484" t="s">
        <v>1007</v>
      </c>
      <c r="C134" s="484"/>
      <c r="D134" s="484" t="s">
        <v>1006</v>
      </c>
      <c r="E134" s="484"/>
      <c r="F134" s="485"/>
      <c r="G134" s="477"/>
      <c r="H134" s="477"/>
    </row>
    <row r="135" spans="2:8" ht="25.5" x14ac:dyDescent="0.25">
      <c r="B135" s="484"/>
      <c r="C135" s="486"/>
      <c r="D135" s="486" t="s">
        <v>1005</v>
      </c>
      <c r="E135" s="486"/>
      <c r="F135" s="485"/>
      <c r="G135" s="477"/>
      <c r="H135" s="477"/>
    </row>
    <row r="136" spans="2:8" ht="45" customHeight="1" x14ac:dyDescent="0.25">
      <c r="B136" s="484"/>
      <c r="C136" s="486"/>
      <c r="D136" s="486" t="s">
        <v>1225</v>
      </c>
      <c r="E136" s="475" t="s">
        <v>34</v>
      </c>
      <c r="F136" s="485">
        <v>3</v>
      </c>
      <c r="G136" s="477">
        <v>0</v>
      </c>
      <c r="H136" s="477">
        <f t="shared" si="0"/>
        <v>0</v>
      </c>
    </row>
    <row r="137" spans="2:8" x14ac:dyDescent="0.25">
      <c r="B137" s="484"/>
      <c r="C137" s="486"/>
      <c r="D137" s="486" t="s">
        <v>1001</v>
      </c>
      <c r="E137" s="475" t="s">
        <v>34</v>
      </c>
      <c r="F137" s="485">
        <v>17</v>
      </c>
      <c r="G137" s="477">
        <v>0</v>
      </c>
      <c r="H137" s="477">
        <f t="shared" si="0"/>
        <v>0</v>
      </c>
    </row>
    <row r="138" spans="2:8" x14ac:dyDescent="0.25">
      <c r="B138" s="484"/>
      <c r="C138" s="486"/>
      <c r="D138" s="486" t="s">
        <v>1244</v>
      </c>
      <c r="E138" s="475" t="s">
        <v>34</v>
      </c>
      <c r="F138" s="485">
        <v>3</v>
      </c>
      <c r="G138" s="477">
        <v>0</v>
      </c>
      <c r="H138" s="477">
        <f t="shared" si="0"/>
        <v>0</v>
      </c>
    </row>
    <row r="139" spans="2:8" x14ac:dyDescent="0.25">
      <c r="B139" s="484"/>
      <c r="C139" s="486"/>
      <c r="D139" s="486" t="s">
        <v>1224</v>
      </c>
      <c r="E139" s="475" t="s">
        <v>34</v>
      </c>
      <c r="F139" s="485">
        <v>8</v>
      </c>
      <c r="G139" s="477">
        <v>0</v>
      </c>
      <c r="H139" s="477">
        <f t="shared" si="0"/>
        <v>0</v>
      </c>
    </row>
    <row r="140" spans="2:8" x14ac:dyDescent="0.25">
      <c r="B140" s="484"/>
      <c r="C140" s="486"/>
      <c r="D140" s="486" t="s">
        <v>1000</v>
      </c>
      <c r="E140" s="475" t="s">
        <v>34</v>
      </c>
      <c r="F140" s="485">
        <v>5</v>
      </c>
      <c r="G140" s="477">
        <v>0</v>
      </c>
      <c r="H140" s="477">
        <f t="shared" si="0"/>
        <v>0</v>
      </c>
    </row>
    <row r="141" spans="2:8" ht="39" customHeight="1" x14ac:dyDescent="0.25">
      <c r="B141" s="484"/>
      <c r="C141" s="486"/>
      <c r="D141" s="490"/>
      <c r="E141" s="490"/>
      <c r="F141" s="485"/>
      <c r="G141" s="477"/>
      <c r="H141" s="477"/>
    </row>
    <row r="142" spans="2:8" x14ac:dyDescent="0.25">
      <c r="B142" s="484" t="s">
        <v>1004</v>
      </c>
      <c r="C142" s="484"/>
      <c r="D142" s="484" t="s">
        <v>1003</v>
      </c>
      <c r="E142" s="484"/>
      <c r="F142" s="485"/>
      <c r="G142" s="477"/>
      <c r="H142" s="477"/>
    </row>
    <row r="143" spans="2:8" ht="25.5" x14ac:dyDescent="0.25">
      <c r="B143" s="484"/>
      <c r="C143" s="486"/>
      <c r="D143" s="486" t="s">
        <v>1002</v>
      </c>
      <c r="E143" s="486"/>
      <c r="F143" s="485"/>
      <c r="G143" s="477"/>
      <c r="H143" s="477"/>
    </row>
    <row r="144" spans="2:8" x14ac:dyDescent="0.25">
      <c r="B144" s="484"/>
      <c r="C144" s="486"/>
      <c r="D144" s="486" t="s">
        <v>1225</v>
      </c>
      <c r="E144" s="475" t="s">
        <v>34</v>
      </c>
      <c r="F144" s="485">
        <v>3</v>
      </c>
      <c r="G144" s="477">
        <v>0</v>
      </c>
      <c r="H144" s="477">
        <f t="shared" si="0"/>
        <v>0</v>
      </c>
    </row>
    <row r="145" spans="2:8" ht="42" customHeight="1" x14ac:dyDescent="0.25">
      <c r="B145" s="484"/>
      <c r="C145" s="486"/>
      <c r="D145" s="486" t="s">
        <v>1001</v>
      </c>
      <c r="E145" s="475" t="s">
        <v>34</v>
      </c>
      <c r="F145" s="485">
        <v>17</v>
      </c>
      <c r="G145" s="477">
        <v>0</v>
      </c>
      <c r="H145" s="477">
        <f t="shared" si="0"/>
        <v>0</v>
      </c>
    </row>
    <row r="146" spans="2:8" x14ac:dyDescent="0.25">
      <c r="B146" s="484"/>
      <c r="C146" s="486"/>
      <c r="D146" s="486" t="s">
        <v>1244</v>
      </c>
      <c r="E146" s="475" t="s">
        <v>34</v>
      </c>
      <c r="F146" s="485">
        <v>3</v>
      </c>
      <c r="G146" s="477">
        <v>0</v>
      </c>
      <c r="H146" s="477">
        <f t="shared" si="0"/>
        <v>0</v>
      </c>
    </row>
    <row r="147" spans="2:8" x14ac:dyDescent="0.25">
      <c r="B147" s="484"/>
      <c r="C147" s="486"/>
      <c r="D147" s="486" t="s">
        <v>1224</v>
      </c>
      <c r="E147" s="475" t="s">
        <v>34</v>
      </c>
      <c r="F147" s="485">
        <v>8</v>
      </c>
      <c r="G147" s="477">
        <v>0</v>
      </c>
      <c r="H147" s="477">
        <f t="shared" si="0"/>
        <v>0</v>
      </c>
    </row>
    <row r="148" spans="2:8" x14ac:dyDescent="0.25">
      <c r="B148" s="484"/>
      <c r="C148" s="486"/>
      <c r="D148" s="486" t="s">
        <v>1000</v>
      </c>
      <c r="E148" s="475" t="s">
        <v>34</v>
      </c>
      <c r="F148" s="485">
        <v>5</v>
      </c>
      <c r="G148" s="477">
        <v>0</v>
      </c>
      <c r="H148" s="477">
        <f t="shared" si="0"/>
        <v>0</v>
      </c>
    </row>
    <row r="149" spans="2:8" ht="41.25" customHeight="1" x14ac:dyDescent="0.25">
      <c r="B149" s="484"/>
      <c r="C149" s="486"/>
      <c r="D149" s="490"/>
      <c r="E149" s="490"/>
      <c r="F149" s="485"/>
      <c r="G149" s="477"/>
      <c r="H149" s="477"/>
    </row>
    <row r="150" spans="2:8" x14ac:dyDescent="0.25">
      <c r="B150" s="484" t="s">
        <v>999</v>
      </c>
      <c r="C150" s="484"/>
      <c r="D150" s="484" t="s">
        <v>998</v>
      </c>
      <c r="E150" s="484"/>
      <c r="F150" s="485"/>
      <c r="G150" s="477"/>
      <c r="H150" s="477"/>
    </row>
    <row r="151" spans="2:8" x14ac:dyDescent="0.25">
      <c r="B151" s="484"/>
      <c r="C151" s="486"/>
      <c r="D151" s="486" t="s">
        <v>997</v>
      </c>
      <c r="E151" s="486"/>
      <c r="F151" s="485"/>
      <c r="G151" s="477"/>
      <c r="H151" s="477"/>
    </row>
    <row r="152" spans="2:8" x14ac:dyDescent="0.25">
      <c r="B152" s="484"/>
      <c r="C152" s="486"/>
      <c r="D152" s="486" t="s">
        <v>1243</v>
      </c>
      <c r="E152" s="475" t="s">
        <v>34</v>
      </c>
      <c r="F152" s="485">
        <v>1</v>
      </c>
      <c r="G152" s="477">
        <v>0</v>
      </c>
      <c r="H152" s="477">
        <f t="shared" si="0"/>
        <v>0</v>
      </c>
    </row>
    <row r="153" spans="2:8" ht="45" customHeight="1" x14ac:dyDescent="0.25">
      <c r="B153" s="484"/>
      <c r="C153" s="486"/>
      <c r="D153" s="486" t="s">
        <v>996</v>
      </c>
      <c r="E153" s="475" t="s">
        <v>34</v>
      </c>
      <c r="F153" s="485">
        <v>12</v>
      </c>
      <c r="G153" s="477">
        <v>0</v>
      </c>
      <c r="H153" s="477">
        <f t="shared" si="0"/>
        <v>0</v>
      </c>
    </row>
    <row r="154" spans="2:8" x14ac:dyDescent="0.25">
      <c r="B154" s="484"/>
      <c r="C154" s="486"/>
      <c r="D154" s="486" t="s">
        <v>1242</v>
      </c>
      <c r="E154" s="475" t="s">
        <v>34</v>
      </c>
      <c r="F154" s="485">
        <v>9</v>
      </c>
      <c r="G154" s="477">
        <v>0</v>
      </c>
      <c r="H154" s="477">
        <f t="shared" si="0"/>
        <v>0</v>
      </c>
    </row>
    <row r="155" spans="2:8" x14ac:dyDescent="0.25">
      <c r="B155" s="484"/>
      <c r="C155" s="486"/>
      <c r="D155" s="486" t="s">
        <v>1241</v>
      </c>
      <c r="E155" s="475" t="s">
        <v>34</v>
      </c>
      <c r="F155" s="485">
        <v>4</v>
      </c>
      <c r="G155" s="477">
        <v>0</v>
      </c>
      <c r="H155" s="477">
        <f t="shared" si="0"/>
        <v>0</v>
      </c>
    </row>
    <row r="156" spans="2:8" x14ac:dyDescent="0.25">
      <c r="B156" s="484"/>
      <c r="C156" s="486"/>
      <c r="D156" s="486" t="s">
        <v>995</v>
      </c>
      <c r="E156" s="475" t="s">
        <v>34</v>
      </c>
      <c r="F156" s="485">
        <v>5</v>
      </c>
      <c r="G156" s="477">
        <v>0</v>
      </c>
      <c r="H156" s="477">
        <f t="shared" si="0"/>
        <v>0</v>
      </c>
    </row>
    <row r="157" spans="2:8" x14ac:dyDescent="0.25">
      <c r="B157" s="484"/>
      <c r="C157" s="486"/>
      <c r="D157" s="490"/>
      <c r="E157" s="490"/>
      <c r="F157" s="485"/>
      <c r="G157" s="477"/>
      <c r="H157" s="477"/>
    </row>
    <row r="158" spans="2:8" x14ac:dyDescent="0.25">
      <c r="B158" s="484" t="s">
        <v>1240</v>
      </c>
      <c r="C158" s="484"/>
      <c r="D158" s="484" t="s">
        <v>1239</v>
      </c>
      <c r="E158" s="484"/>
      <c r="F158" s="485"/>
      <c r="G158" s="477"/>
      <c r="H158" s="477"/>
    </row>
    <row r="159" spans="2:8" ht="25.5" x14ac:dyDescent="0.25">
      <c r="B159" s="484"/>
      <c r="C159" s="486"/>
      <c r="D159" s="486" t="s">
        <v>1238</v>
      </c>
      <c r="E159" s="486"/>
      <c r="F159" s="485"/>
      <c r="G159" s="477"/>
      <c r="H159" s="477"/>
    </row>
    <row r="160" spans="2:8" x14ac:dyDescent="0.25">
      <c r="B160" s="484"/>
      <c r="C160" s="486"/>
      <c r="D160" s="486" t="s">
        <v>1237</v>
      </c>
      <c r="E160" s="475" t="s">
        <v>34</v>
      </c>
      <c r="F160" s="485">
        <v>2</v>
      </c>
      <c r="G160" s="477">
        <v>0</v>
      </c>
      <c r="H160" s="477">
        <f t="shared" ref="H160:H177" si="2">G160*F160</f>
        <v>0</v>
      </c>
    </row>
    <row r="161" spans="2:8" x14ac:dyDescent="0.25">
      <c r="B161" s="484"/>
      <c r="C161" s="486"/>
      <c r="D161" s="486" t="s">
        <v>1233</v>
      </c>
      <c r="E161" s="475" t="s">
        <v>34</v>
      </c>
      <c r="F161" s="485">
        <v>2</v>
      </c>
      <c r="G161" s="477">
        <v>0</v>
      </c>
      <c r="H161" s="477">
        <f t="shared" si="2"/>
        <v>0</v>
      </c>
    </row>
    <row r="162" spans="2:8" x14ac:dyDescent="0.25">
      <c r="B162" s="484"/>
      <c r="C162" s="486"/>
      <c r="D162" s="486"/>
      <c r="E162" s="486"/>
      <c r="F162" s="485"/>
      <c r="G162" s="477"/>
      <c r="H162" s="477"/>
    </row>
    <row r="163" spans="2:8" x14ac:dyDescent="0.25">
      <c r="B163" s="484" t="s">
        <v>1236</v>
      </c>
      <c r="C163" s="484"/>
      <c r="D163" s="484" t="s">
        <v>1235</v>
      </c>
      <c r="E163" s="484"/>
      <c r="F163" s="485"/>
      <c r="G163" s="477"/>
      <c r="H163" s="477"/>
    </row>
    <row r="164" spans="2:8" ht="25.5" x14ac:dyDescent="0.25">
      <c r="B164" s="484"/>
      <c r="C164" s="486"/>
      <c r="D164" s="486" t="s">
        <v>1234</v>
      </c>
      <c r="E164" s="486"/>
      <c r="F164" s="485"/>
      <c r="G164" s="477"/>
      <c r="H164" s="477"/>
    </row>
    <row r="165" spans="2:8" x14ac:dyDescent="0.25">
      <c r="B165" s="484"/>
      <c r="C165" s="486"/>
      <c r="D165" s="486" t="s">
        <v>1233</v>
      </c>
      <c r="E165" s="475" t="s">
        <v>34</v>
      </c>
      <c r="F165" s="485">
        <v>4</v>
      </c>
      <c r="G165" s="477">
        <v>0</v>
      </c>
      <c r="H165" s="477">
        <f t="shared" si="2"/>
        <v>0</v>
      </c>
    </row>
    <row r="166" spans="2:8" x14ac:dyDescent="0.25">
      <c r="B166" s="484"/>
      <c r="C166" s="486"/>
      <c r="D166" s="486" t="s">
        <v>1232</v>
      </c>
      <c r="E166" s="475" t="s">
        <v>34</v>
      </c>
      <c r="F166" s="485">
        <v>2</v>
      </c>
      <c r="G166" s="477">
        <v>0</v>
      </c>
      <c r="H166" s="477">
        <f t="shared" si="2"/>
        <v>0</v>
      </c>
    </row>
    <row r="167" spans="2:8" x14ac:dyDescent="0.25">
      <c r="B167" s="484"/>
      <c r="C167" s="486"/>
      <c r="D167" s="486"/>
      <c r="E167" s="486"/>
      <c r="F167" s="485"/>
      <c r="G167" s="477"/>
      <c r="H167" s="477"/>
    </row>
    <row r="168" spans="2:8" x14ac:dyDescent="0.25">
      <c r="B168" s="484" t="s">
        <v>1231</v>
      </c>
      <c r="C168" s="484"/>
      <c r="D168" s="484" t="s">
        <v>1230</v>
      </c>
      <c r="E168" s="484"/>
      <c r="F168" s="485"/>
      <c r="G168" s="477"/>
      <c r="H168" s="477"/>
    </row>
    <row r="169" spans="2:8" x14ac:dyDescent="0.25">
      <c r="B169" s="484"/>
      <c r="C169" s="486"/>
      <c r="D169" s="486" t="s">
        <v>1229</v>
      </c>
      <c r="E169" s="486"/>
      <c r="F169" s="485"/>
      <c r="G169" s="477"/>
      <c r="H169" s="477"/>
    </row>
    <row r="170" spans="2:8" x14ac:dyDescent="0.25">
      <c r="B170" s="484"/>
      <c r="C170" s="486"/>
      <c r="D170" s="486" t="s">
        <v>1001</v>
      </c>
      <c r="E170" s="475" t="s">
        <v>34</v>
      </c>
      <c r="F170" s="485">
        <v>2</v>
      </c>
      <c r="G170" s="477">
        <v>0</v>
      </c>
      <c r="H170" s="477">
        <f t="shared" si="2"/>
        <v>0</v>
      </c>
    </row>
    <row r="171" spans="2:8" x14ac:dyDescent="0.25">
      <c r="B171" s="484"/>
      <c r="C171" s="486"/>
      <c r="D171" s="486" t="s">
        <v>1015</v>
      </c>
      <c r="E171" s="475" t="s">
        <v>34</v>
      </c>
      <c r="F171" s="485">
        <v>2</v>
      </c>
      <c r="G171" s="477">
        <v>0</v>
      </c>
      <c r="H171" s="477">
        <f t="shared" si="2"/>
        <v>0</v>
      </c>
    </row>
    <row r="172" spans="2:8" x14ac:dyDescent="0.25">
      <c r="B172" s="484"/>
      <c r="C172" s="486"/>
      <c r="D172" s="486"/>
      <c r="E172" s="486"/>
      <c r="F172" s="485"/>
      <c r="G172" s="477"/>
      <c r="H172" s="477"/>
    </row>
    <row r="173" spans="2:8" x14ac:dyDescent="0.25">
      <c r="B173" s="484" t="s">
        <v>1228</v>
      </c>
      <c r="C173" s="486"/>
      <c r="D173" s="484" t="s">
        <v>1227</v>
      </c>
      <c r="E173" s="484"/>
      <c r="F173" s="485"/>
      <c r="G173" s="477"/>
      <c r="H173" s="477"/>
    </row>
    <row r="174" spans="2:8" ht="38.25" x14ac:dyDescent="0.25">
      <c r="B174" s="484"/>
      <c r="C174" s="486"/>
      <c r="D174" s="486" t="s">
        <v>1226</v>
      </c>
      <c r="E174" s="486"/>
      <c r="F174" s="485"/>
      <c r="G174" s="477"/>
      <c r="H174" s="477"/>
    </row>
    <row r="175" spans="2:8" x14ac:dyDescent="0.25">
      <c r="B175" s="484"/>
      <c r="C175" s="486"/>
      <c r="D175" s="486" t="s">
        <v>1225</v>
      </c>
      <c r="E175" s="475" t="s">
        <v>34</v>
      </c>
      <c r="F175" s="485">
        <v>1</v>
      </c>
      <c r="G175" s="477">
        <v>0</v>
      </c>
      <c r="H175" s="477">
        <f t="shared" si="2"/>
        <v>0</v>
      </c>
    </row>
    <row r="176" spans="2:8" x14ac:dyDescent="0.25">
      <c r="B176" s="484"/>
      <c r="C176" s="486"/>
      <c r="D176" s="486" t="s">
        <v>1001</v>
      </c>
      <c r="E176" s="475" t="s">
        <v>34</v>
      </c>
      <c r="F176" s="485">
        <v>4</v>
      </c>
      <c r="G176" s="477">
        <v>0</v>
      </c>
      <c r="H176" s="477">
        <f t="shared" si="2"/>
        <v>0</v>
      </c>
    </row>
    <row r="177" spans="2:8" x14ac:dyDescent="0.25">
      <c r="B177" s="484"/>
      <c r="C177" s="486"/>
      <c r="D177" s="486" t="s">
        <v>1224</v>
      </c>
      <c r="E177" s="475" t="s">
        <v>34</v>
      </c>
      <c r="F177" s="485">
        <v>4</v>
      </c>
      <c r="G177" s="477">
        <v>0</v>
      </c>
      <c r="H177" s="477">
        <f t="shared" si="2"/>
        <v>0</v>
      </c>
    </row>
    <row r="178" spans="2:8" x14ac:dyDescent="0.25">
      <c r="B178" s="484"/>
      <c r="C178" s="486"/>
      <c r="D178" s="486"/>
      <c r="E178" s="486"/>
      <c r="F178" s="485"/>
      <c r="G178" s="477"/>
      <c r="H178" s="477"/>
    </row>
    <row r="179" spans="2:8" x14ac:dyDescent="0.25">
      <c r="B179" s="484" t="s">
        <v>1223</v>
      </c>
      <c r="C179" s="486"/>
      <c r="D179" s="484" t="s">
        <v>1222</v>
      </c>
      <c r="E179" s="484"/>
      <c r="F179" s="485"/>
      <c r="G179" s="477"/>
      <c r="H179" s="477"/>
    </row>
    <row r="180" spans="2:8" ht="38.25" x14ac:dyDescent="0.25">
      <c r="B180" s="484"/>
      <c r="C180" s="486"/>
      <c r="D180" s="486" t="s">
        <v>1221</v>
      </c>
      <c r="E180" s="486"/>
      <c r="F180" s="485"/>
      <c r="G180" s="477"/>
      <c r="H180" s="477"/>
    </row>
    <row r="181" spans="2:8" x14ac:dyDescent="0.25">
      <c r="B181" s="484"/>
      <c r="C181" s="486"/>
      <c r="D181" s="486" t="s">
        <v>1001</v>
      </c>
      <c r="E181" s="475" t="s">
        <v>34</v>
      </c>
      <c r="F181" s="485">
        <v>1</v>
      </c>
      <c r="G181" s="477">
        <v>0</v>
      </c>
      <c r="H181" s="477">
        <f>G181*F181</f>
        <v>0</v>
      </c>
    </row>
    <row r="182" spans="2:8" x14ac:dyDescent="0.25">
      <c r="B182" s="484"/>
      <c r="C182" s="486"/>
      <c r="D182" s="486" t="s">
        <v>1015</v>
      </c>
      <c r="E182" s="475" t="s">
        <v>34</v>
      </c>
      <c r="F182" s="485">
        <v>1</v>
      </c>
      <c r="G182" s="477">
        <v>0</v>
      </c>
      <c r="H182" s="477">
        <f>G182*F182</f>
        <v>0</v>
      </c>
    </row>
    <row r="183" spans="2:8" x14ac:dyDescent="0.25">
      <c r="B183" s="484"/>
      <c r="C183" s="486"/>
      <c r="D183" s="486"/>
      <c r="E183" s="486"/>
      <c r="F183" s="485"/>
      <c r="G183" s="477"/>
      <c r="H183" s="477"/>
    </row>
    <row r="184" spans="2:8" x14ac:dyDescent="0.25">
      <c r="B184" s="484" t="s">
        <v>1220</v>
      </c>
      <c r="C184" s="484"/>
      <c r="D184" s="484" t="s">
        <v>1219</v>
      </c>
      <c r="E184" s="484"/>
      <c r="F184" s="485"/>
      <c r="G184" s="477"/>
      <c r="H184" s="477"/>
    </row>
    <row r="185" spans="2:8" x14ac:dyDescent="0.25">
      <c r="B185" s="484"/>
      <c r="C185" s="486"/>
      <c r="D185" s="486" t="s">
        <v>1218</v>
      </c>
      <c r="E185" s="486"/>
      <c r="F185" s="485"/>
      <c r="G185" s="477"/>
      <c r="H185" s="477"/>
    </row>
    <row r="186" spans="2:8" x14ac:dyDescent="0.25">
      <c r="B186" s="484"/>
      <c r="C186" s="486"/>
      <c r="D186" s="486" t="s">
        <v>1015</v>
      </c>
      <c r="E186" s="475" t="s">
        <v>196</v>
      </c>
      <c r="F186" s="485">
        <v>9</v>
      </c>
      <c r="G186" s="477">
        <v>0</v>
      </c>
      <c r="H186" s="477">
        <f>G186*F186</f>
        <v>0</v>
      </c>
    </row>
    <row r="187" spans="2:8" x14ac:dyDescent="0.25">
      <c r="B187" s="484"/>
      <c r="C187" s="486"/>
      <c r="D187" s="486"/>
      <c r="E187" s="486"/>
      <c r="F187" s="485"/>
      <c r="G187" s="477"/>
      <c r="H187" s="477"/>
    </row>
    <row r="188" spans="2:8" x14ac:dyDescent="0.25">
      <c r="B188" s="484" t="s">
        <v>1217</v>
      </c>
      <c r="C188" s="484"/>
      <c r="D188" s="484" t="s">
        <v>1216</v>
      </c>
      <c r="E188" s="484"/>
      <c r="F188" s="485"/>
      <c r="G188" s="477"/>
      <c r="H188" s="477"/>
    </row>
    <row r="189" spans="2:8" x14ac:dyDescent="0.25">
      <c r="B189" s="484"/>
      <c r="C189" s="486"/>
      <c r="D189" s="486" t="s">
        <v>1215</v>
      </c>
      <c r="E189" s="486"/>
      <c r="F189" s="485"/>
      <c r="G189" s="477"/>
      <c r="H189" s="477"/>
    </row>
    <row r="190" spans="2:8" x14ac:dyDescent="0.25">
      <c r="B190" s="484"/>
      <c r="C190" s="486"/>
      <c r="D190" s="486" t="s">
        <v>1015</v>
      </c>
      <c r="E190" s="475" t="s">
        <v>34</v>
      </c>
      <c r="F190" s="485">
        <v>1</v>
      </c>
      <c r="G190" s="477">
        <v>0</v>
      </c>
      <c r="H190" s="477">
        <f>G190*F190</f>
        <v>0</v>
      </c>
    </row>
    <row r="191" spans="2:8" x14ac:dyDescent="0.25">
      <c r="B191" s="484"/>
      <c r="C191" s="486"/>
      <c r="D191" s="486"/>
      <c r="E191" s="486"/>
      <c r="F191" s="485"/>
      <c r="G191" s="477"/>
      <c r="H191" s="477"/>
    </row>
    <row r="192" spans="2:8" x14ac:dyDescent="0.25">
      <c r="B192" s="484" t="s">
        <v>1214</v>
      </c>
      <c r="C192" s="484"/>
      <c r="D192" s="484" t="s">
        <v>1213</v>
      </c>
      <c r="E192" s="484"/>
      <c r="F192" s="485"/>
      <c r="G192" s="477"/>
      <c r="H192" s="477"/>
    </row>
    <row r="193" spans="2:8" x14ac:dyDescent="0.25">
      <c r="B193" s="484"/>
      <c r="C193" s="486"/>
      <c r="D193" s="486" t="s">
        <v>1212</v>
      </c>
      <c r="E193" s="486"/>
      <c r="F193" s="485"/>
      <c r="G193" s="477"/>
      <c r="H193" s="477"/>
    </row>
    <row r="194" spans="2:8" x14ac:dyDescent="0.25">
      <c r="B194" s="484"/>
      <c r="C194" s="486"/>
      <c r="D194" s="486" t="s">
        <v>1015</v>
      </c>
      <c r="E194" s="475" t="s">
        <v>34</v>
      </c>
      <c r="F194" s="485">
        <v>6</v>
      </c>
      <c r="G194" s="477">
        <v>0</v>
      </c>
      <c r="H194" s="477">
        <f>G194*F194</f>
        <v>0</v>
      </c>
    </row>
    <row r="195" spans="2:8" x14ac:dyDescent="0.25">
      <c r="B195" s="484"/>
      <c r="C195" s="486"/>
      <c r="D195" s="486"/>
      <c r="E195" s="486"/>
      <c r="F195" s="485"/>
      <c r="G195" s="477"/>
      <c r="H195" s="477"/>
    </row>
    <row r="196" spans="2:8" x14ac:dyDescent="0.25">
      <c r="B196" s="484" t="s">
        <v>1211</v>
      </c>
      <c r="C196" s="484"/>
      <c r="D196" s="484" t="s">
        <v>1210</v>
      </c>
      <c r="E196" s="484"/>
      <c r="F196" s="485"/>
      <c r="G196" s="477"/>
      <c r="H196" s="477"/>
    </row>
    <row r="197" spans="2:8" x14ac:dyDescent="0.25">
      <c r="B197" s="484"/>
      <c r="C197" s="486"/>
      <c r="D197" s="486" t="s">
        <v>1012</v>
      </c>
      <c r="E197" s="486"/>
      <c r="F197" s="485"/>
      <c r="G197" s="477"/>
      <c r="H197" s="477"/>
    </row>
    <row r="198" spans="2:8" x14ac:dyDescent="0.25">
      <c r="B198" s="484"/>
      <c r="C198" s="486"/>
      <c r="D198" s="486" t="s">
        <v>1015</v>
      </c>
      <c r="E198" s="475" t="s">
        <v>34</v>
      </c>
      <c r="F198" s="485">
        <v>3</v>
      </c>
      <c r="G198" s="477">
        <v>0</v>
      </c>
      <c r="H198" s="477">
        <f>G198*F198</f>
        <v>0</v>
      </c>
    </row>
    <row r="199" spans="2:8" x14ac:dyDescent="0.25">
      <c r="B199" s="484"/>
      <c r="C199" s="486"/>
      <c r="D199" s="486"/>
      <c r="E199" s="486"/>
      <c r="F199" s="485"/>
      <c r="G199" s="477"/>
      <c r="H199" s="477"/>
    </row>
    <row r="200" spans="2:8" x14ac:dyDescent="0.25">
      <c r="B200" s="484" t="s">
        <v>1209</v>
      </c>
      <c r="C200" s="484"/>
      <c r="D200" s="484" t="s">
        <v>1208</v>
      </c>
      <c r="E200" s="484"/>
      <c r="F200" s="485"/>
      <c r="G200" s="477"/>
      <c r="H200" s="477"/>
    </row>
    <row r="201" spans="2:8" ht="84.75" customHeight="1" x14ac:dyDescent="0.25">
      <c r="B201" s="484"/>
      <c r="C201" s="486"/>
      <c r="D201" s="486" t="s">
        <v>1207</v>
      </c>
      <c r="E201" s="486"/>
      <c r="F201" s="485"/>
      <c r="G201" s="477"/>
      <c r="H201" s="477"/>
    </row>
    <row r="202" spans="2:8" x14ac:dyDescent="0.25">
      <c r="B202" s="484"/>
      <c r="C202" s="486"/>
      <c r="D202" s="486" t="s">
        <v>1206</v>
      </c>
      <c r="E202" s="475" t="s">
        <v>34</v>
      </c>
      <c r="F202" s="485">
        <v>1</v>
      </c>
      <c r="G202" s="477">
        <v>0</v>
      </c>
      <c r="H202" s="477">
        <f>G202*F202</f>
        <v>0</v>
      </c>
    </row>
    <row r="203" spans="2:8" x14ac:dyDescent="0.25">
      <c r="B203" s="484"/>
      <c r="C203" s="486"/>
      <c r="D203" s="486" t="s">
        <v>1205</v>
      </c>
      <c r="E203" s="475" t="s">
        <v>34</v>
      </c>
      <c r="F203" s="485">
        <v>1</v>
      </c>
      <c r="G203" s="477">
        <v>0</v>
      </c>
      <c r="H203" s="477">
        <f>G203*F203</f>
        <v>0</v>
      </c>
    </row>
    <row r="204" spans="2:8" ht="75.75" customHeight="1" x14ac:dyDescent="0.25">
      <c r="B204" s="484"/>
      <c r="C204" s="486"/>
      <c r="D204" s="486"/>
      <c r="E204" s="486"/>
      <c r="F204" s="485"/>
      <c r="G204" s="477"/>
      <c r="H204" s="477"/>
    </row>
    <row r="205" spans="2:8" x14ac:dyDescent="0.25">
      <c r="B205" s="484" t="s">
        <v>1204</v>
      </c>
      <c r="C205" s="484"/>
      <c r="D205" s="484" t="s">
        <v>1203</v>
      </c>
      <c r="E205" s="484"/>
      <c r="F205" s="485"/>
      <c r="G205" s="477"/>
      <c r="H205" s="477"/>
    </row>
    <row r="206" spans="2:8" x14ac:dyDescent="0.25">
      <c r="B206" s="484"/>
      <c r="C206" s="486"/>
      <c r="D206" s="486" t="s">
        <v>1202</v>
      </c>
      <c r="E206" s="486"/>
      <c r="F206" s="485"/>
      <c r="G206" s="477"/>
      <c r="H206" s="477"/>
    </row>
    <row r="207" spans="2:8" x14ac:dyDescent="0.25">
      <c r="B207" s="484"/>
      <c r="C207" s="486"/>
      <c r="D207" s="486" t="s">
        <v>1015</v>
      </c>
      <c r="E207" s="475" t="s">
        <v>34</v>
      </c>
      <c r="F207" s="485">
        <v>1</v>
      </c>
      <c r="G207" s="477">
        <v>0</v>
      </c>
      <c r="H207" s="477">
        <f>G207*F207</f>
        <v>0</v>
      </c>
    </row>
    <row r="208" spans="2:8" x14ac:dyDescent="0.25">
      <c r="B208" s="484"/>
      <c r="C208" s="486"/>
      <c r="D208" s="486"/>
      <c r="E208" s="486"/>
      <c r="F208" s="485"/>
      <c r="G208" s="477"/>
      <c r="H208" s="477"/>
    </row>
    <row r="209" spans="2:8" x14ac:dyDescent="0.25">
      <c r="B209" s="484" t="s">
        <v>1201</v>
      </c>
      <c r="C209" s="484"/>
      <c r="D209" s="484" t="s">
        <v>1200</v>
      </c>
      <c r="E209" s="484"/>
      <c r="F209" s="485"/>
      <c r="G209" s="477"/>
      <c r="H209" s="477"/>
    </row>
    <row r="210" spans="2:8" ht="25.5" x14ac:dyDescent="0.25">
      <c r="B210" s="484"/>
      <c r="C210" s="486"/>
      <c r="D210" s="486" t="s">
        <v>1199</v>
      </c>
      <c r="E210" s="486"/>
      <c r="F210" s="485"/>
      <c r="G210" s="477"/>
      <c r="H210" s="477"/>
    </row>
    <row r="211" spans="2:8" x14ac:dyDescent="0.25">
      <c r="B211" s="484"/>
      <c r="C211" s="486"/>
      <c r="D211" s="486" t="s">
        <v>1015</v>
      </c>
      <c r="E211" s="475" t="s">
        <v>34</v>
      </c>
      <c r="F211" s="485">
        <v>1</v>
      </c>
      <c r="G211" s="477">
        <v>0</v>
      </c>
      <c r="H211" s="477">
        <f>G211*F211</f>
        <v>0</v>
      </c>
    </row>
    <row r="212" spans="2:8" x14ac:dyDescent="0.25">
      <c r="B212" s="484"/>
      <c r="C212" s="486"/>
      <c r="D212" s="486"/>
      <c r="E212" s="486"/>
      <c r="F212" s="485"/>
      <c r="G212" s="477"/>
      <c r="H212" s="477"/>
    </row>
    <row r="213" spans="2:8" x14ac:dyDescent="0.25">
      <c r="B213" s="484" t="s">
        <v>1198</v>
      </c>
      <c r="C213" s="486"/>
      <c r="D213" s="484" t="s">
        <v>954</v>
      </c>
      <c r="E213" s="484"/>
      <c r="F213" s="485"/>
      <c r="G213" s="477"/>
      <c r="H213" s="477"/>
    </row>
    <row r="214" spans="2:8" ht="25.5" x14ac:dyDescent="0.25">
      <c r="B214" s="484"/>
      <c r="C214" s="486"/>
      <c r="D214" s="486" t="s">
        <v>953</v>
      </c>
      <c r="E214" s="486"/>
      <c r="F214" s="485"/>
      <c r="G214" s="477"/>
      <c r="H214" s="477"/>
    </row>
    <row r="215" spans="2:8" x14ac:dyDescent="0.25">
      <c r="B215" s="484"/>
      <c r="C215" s="486"/>
      <c r="D215" s="486" t="s">
        <v>1197</v>
      </c>
      <c r="E215" s="475" t="s">
        <v>34</v>
      </c>
      <c r="F215" s="485">
        <v>7</v>
      </c>
      <c r="G215" s="476">
        <v>0</v>
      </c>
      <c r="H215" s="477">
        <f>G215*F215</f>
        <v>0</v>
      </c>
    </row>
    <row r="216" spans="2:8" ht="99" customHeight="1" x14ac:dyDescent="0.25">
      <c r="B216" s="484"/>
      <c r="C216" s="486"/>
      <c r="D216" s="486" t="s">
        <v>952</v>
      </c>
      <c r="E216" s="475" t="s">
        <v>34</v>
      </c>
      <c r="F216" s="485">
        <v>13</v>
      </c>
      <c r="G216" s="476">
        <v>0</v>
      </c>
      <c r="H216" s="477">
        <f>G216*F216</f>
        <v>0</v>
      </c>
    </row>
    <row r="217" spans="2:8" x14ac:dyDescent="0.25">
      <c r="B217" s="484"/>
      <c r="C217" s="486"/>
      <c r="D217" s="486" t="s">
        <v>951</v>
      </c>
      <c r="E217" s="475" t="s">
        <v>34</v>
      </c>
      <c r="F217" s="485">
        <v>4</v>
      </c>
      <c r="G217" s="476">
        <v>0</v>
      </c>
      <c r="H217" s="477">
        <f>G217*F217</f>
        <v>0</v>
      </c>
    </row>
    <row r="218" spans="2:8" x14ac:dyDescent="0.25">
      <c r="B218" s="484"/>
      <c r="C218" s="486"/>
      <c r="D218" s="486" t="s">
        <v>1196</v>
      </c>
      <c r="E218" s="475" t="s">
        <v>34</v>
      </c>
      <c r="F218" s="485">
        <v>8</v>
      </c>
      <c r="G218" s="476">
        <v>0</v>
      </c>
      <c r="H218" s="477">
        <f>G218*F218</f>
        <v>0</v>
      </c>
    </row>
    <row r="219" spans="2:8" x14ac:dyDescent="0.25">
      <c r="B219" s="484"/>
      <c r="C219" s="486"/>
      <c r="D219" s="486" t="s">
        <v>950</v>
      </c>
      <c r="E219" s="475" t="s">
        <v>34</v>
      </c>
      <c r="F219" s="485">
        <v>5</v>
      </c>
      <c r="G219" s="476">
        <v>0</v>
      </c>
      <c r="H219" s="477">
        <f>G219*F219</f>
        <v>0</v>
      </c>
    </row>
    <row r="220" spans="2:8" x14ac:dyDescent="0.25">
      <c r="B220" s="484"/>
      <c r="C220" s="486"/>
      <c r="D220" s="486"/>
      <c r="E220" s="486"/>
      <c r="F220" s="485"/>
      <c r="G220" s="477"/>
      <c r="H220" s="477"/>
    </row>
    <row r="221" spans="2:8" x14ac:dyDescent="0.25">
      <c r="B221" s="484" t="s">
        <v>994</v>
      </c>
      <c r="C221" s="486"/>
      <c r="D221" s="484" t="s">
        <v>948</v>
      </c>
      <c r="E221" s="484"/>
      <c r="F221" s="485"/>
      <c r="G221" s="477"/>
      <c r="H221" s="477"/>
    </row>
    <row r="222" spans="2:8" ht="38.25" x14ac:dyDescent="0.25">
      <c r="B222" s="605"/>
      <c r="C222" s="606"/>
      <c r="D222" s="486" t="s">
        <v>947</v>
      </c>
      <c r="E222" s="607" t="s">
        <v>134</v>
      </c>
      <c r="F222" s="608">
        <v>0.5</v>
      </c>
      <c r="G222" s="604">
        <v>0</v>
      </c>
      <c r="H222" s="602">
        <f>G222*F222</f>
        <v>0</v>
      </c>
    </row>
    <row r="223" spans="2:8" ht="38.25" x14ac:dyDescent="0.25">
      <c r="B223" s="605"/>
      <c r="C223" s="606"/>
      <c r="D223" s="486" t="s">
        <v>946</v>
      </c>
      <c r="E223" s="607"/>
      <c r="F223" s="608"/>
      <c r="G223" s="604"/>
      <c r="H223" s="602"/>
    </row>
    <row r="224" spans="2:8" x14ac:dyDescent="0.25">
      <c r="B224" s="484"/>
      <c r="C224" s="486"/>
      <c r="D224" s="486"/>
      <c r="E224" s="486"/>
      <c r="F224" s="485"/>
      <c r="G224" s="476"/>
      <c r="H224" s="477"/>
    </row>
    <row r="225" spans="2:8" x14ac:dyDescent="0.25">
      <c r="B225" s="484" t="s">
        <v>989</v>
      </c>
      <c r="C225" s="486"/>
      <c r="D225" s="484" t="s">
        <v>944</v>
      </c>
      <c r="E225" s="484"/>
      <c r="F225" s="485"/>
      <c r="G225" s="476"/>
      <c r="H225" s="477"/>
    </row>
    <row r="226" spans="2:8" ht="38.25" x14ac:dyDescent="0.25">
      <c r="B226" s="605"/>
      <c r="C226" s="606"/>
      <c r="D226" s="486" t="s">
        <v>943</v>
      </c>
      <c r="E226" s="607" t="s">
        <v>134</v>
      </c>
      <c r="F226" s="608">
        <v>0.8</v>
      </c>
      <c r="G226" s="604">
        <v>0</v>
      </c>
      <c r="H226" s="602">
        <f>G226*F226</f>
        <v>0</v>
      </c>
    </row>
    <row r="227" spans="2:8" x14ac:dyDescent="0.25">
      <c r="B227" s="605"/>
      <c r="C227" s="606"/>
      <c r="D227" s="486" t="s">
        <v>942</v>
      </c>
      <c r="E227" s="607"/>
      <c r="F227" s="608"/>
      <c r="G227" s="604"/>
      <c r="H227" s="602"/>
    </row>
    <row r="228" spans="2:8" ht="42" customHeight="1" x14ac:dyDescent="0.25">
      <c r="B228" s="605"/>
      <c r="C228" s="606"/>
      <c r="D228" s="486" t="s">
        <v>941</v>
      </c>
      <c r="E228" s="607"/>
      <c r="F228" s="608"/>
      <c r="G228" s="604"/>
      <c r="H228" s="602"/>
    </row>
    <row r="229" spans="2:8" x14ac:dyDescent="0.25">
      <c r="B229" s="484"/>
      <c r="C229" s="486"/>
      <c r="D229" s="486"/>
      <c r="E229" s="486"/>
      <c r="F229" s="485"/>
      <c r="G229" s="477"/>
      <c r="H229" s="477"/>
    </row>
    <row r="230" spans="2:8" ht="15.75" x14ac:dyDescent="0.25">
      <c r="B230" s="491" t="s">
        <v>940</v>
      </c>
      <c r="C230" s="492"/>
      <c r="D230" s="492"/>
      <c r="E230" s="492"/>
      <c r="F230" s="493"/>
      <c r="G230" s="494"/>
      <c r="H230" s="477"/>
    </row>
    <row r="231" spans="2:8" x14ac:dyDescent="0.25">
      <c r="B231" s="484" t="s">
        <v>939</v>
      </c>
      <c r="C231" s="486"/>
      <c r="D231" s="484" t="s">
        <v>938</v>
      </c>
      <c r="E231" s="484"/>
      <c r="F231" s="485"/>
      <c r="G231" s="494"/>
      <c r="H231" s="477"/>
    </row>
    <row r="232" spans="2:8" ht="63.75" x14ac:dyDescent="0.25">
      <c r="B232" s="473"/>
      <c r="C232" s="475"/>
      <c r="D232" s="475" t="s">
        <v>937</v>
      </c>
      <c r="E232" s="475" t="s">
        <v>134</v>
      </c>
      <c r="F232" s="474">
        <v>1</v>
      </c>
      <c r="G232" s="477">
        <v>0</v>
      </c>
      <c r="H232" s="477">
        <f>G232*F232</f>
        <v>0</v>
      </c>
    </row>
    <row r="233" spans="2:8" x14ac:dyDescent="0.25">
      <c r="B233" s="473"/>
      <c r="C233" s="475"/>
      <c r="D233" s="475"/>
      <c r="E233" s="475"/>
      <c r="F233" s="474"/>
      <c r="G233" s="477"/>
      <c r="H233" s="477"/>
    </row>
    <row r="234" spans="2:8" x14ac:dyDescent="0.25">
      <c r="B234" s="473" t="s">
        <v>936</v>
      </c>
      <c r="C234" s="475"/>
      <c r="D234" s="473" t="s">
        <v>935</v>
      </c>
      <c r="E234" s="473"/>
      <c r="F234" s="474"/>
      <c r="G234" s="477"/>
      <c r="H234" s="477"/>
    </row>
    <row r="235" spans="2:8" ht="63.75" x14ac:dyDescent="0.25">
      <c r="B235" s="473"/>
      <c r="C235" s="475"/>
      <c r="D235" s="475" t="s">
        <v>934</v>
      </c>
      <c r="E235" s="475" t="s">
        <v>134</v>
      </c>
      <c r="F235" s="474">
        <v>0.8</v>
      </c>
      <c r="G235" s="477">
        <v>0</v>
      </c>
      <c r="H235" s="477">
        <f>G235*F235</f>
        <v>0</v>
      </c>
    </row>
    <row r="236" spans="2:8" x14ac:dyDescent="0.25">
      <c r="B236" s="473"/>
      <c r="C236" s="475"/>
      <c r="D236" s="475"/>
      <c r="E236" s="475"/>
      <c r="F236" s="474"/>
      <c r="G236" s="477"/>
      <c r="H236" s="477"/>
    </row>
    <row r="237" spans="2:8" ht="38.25" x14ac:dyDescent="0.25">
      <c r="B237" s="473" t="s">
        <v>933</v>
      </c>
      <c r="C237" s="475"/>
      <c r="D237" s="473" t="s">
        <v>932</v>
      </c>
      <c r="E237" s="473"/>
      <c r="F237" s="474"/>
      <c r="G237" s="477"/>
      <c r="H237" s="477"/>
    </row>
    <row r="238" spans="2:8" ht="51" x14ac:dyDescent="0.25">
      <c r="B238" s="473"/>
      <c r="C238" s="475"/>
      <c r="D238" s="475" t="s">
        <v>931</v>
      </c>
      <c r="E238" s="475" t="s">
        <v>134</v>
      </c>
      <c r="F238" s="474">
        <v>0.8</v>
      </c>
      <c r="G238" s="477">
        <v>0</v>
      </c>
      <c r="H238" s="477">
        <f>G238*F238</f>
        <v>0</v>
      </c>
    </row>
    <row r="239" spans="2:8" x14ac:dyDescent="0.25">
      <c r="B239" s="473"/>
      <c r="C239" s="475"/>
      <c r="D239" s="475"/>
      <c r="E239" s="475"/>
      <c r="F239" s="474"/>
      <c r="G239" s="477"/>
      <c r="H239" s="477"/>
    </row>
    <row r="240" spans="2:8" x14ac:dyDescent="0.25">
      <c r="B240" s="473" t="s">
        <v>930</v>
      </c>
      <c r="C240" s="475"/>
      <c r="D240" s="473" t="s">
        <v>1195</v>
      </c>
      <c r="E240" s="473"/>
      <c r="F240" s="474"/>
      <c r="G240" s="477"/>
      <c r="H240" s="477"/>
    </row>
    <row r="241" spans="2:8" ht="127.5" x14ac:dyDescent="0.25">
      <c r="B241" s="603"/>
      <c r="C241" s="599" t="s">
        <v>1194</v>
      </c>
      <c r="D241" s="475" t="s">
        <v>1193</v>
      </c>
      <c r="E241" s="600" t="s">
        <v>134</v>
      </c>
      <c r="F241" s="601">
        <v>1</v>
      </c>
      <c r="G241" s="602">
        <v>0</v>
      </c>
      <c r="H241" s="602">
        <f>G241*F241</f>
        <v>0</v>
      </c>
    </row>
    <row r="242" spans="2:8" ht="38.25" x14ac:dyDescent="0.25">
      <c r="B242" s="603"/>
      <c r="C242" s="599"/>
      <c r="D242" s="475" t="s">
        <v>1192</v>
      </c>
      <c r="E242" s="600"/>
      <c r="F242" s="601"/>
      <c r="G242" s="602"/>
      <c r="H242" s="602"/>
    </row>
    <row r="243" spans="2:8" x14ac:dyDescent="0.25">
      <c r="B243" s="473"/>
      <c r="C243" s="475"/>
      <c r="D243" s="475"/>
      <c r="E243" s="481"/>
      <c r="F243" s="474"/>
      <c r="G243" s="568"/>
      <c r="H243" s="568"/>
    </row>
    <row r="244" spans="2:8" x14ac:dyDescent="0.25">
      <c r="B244" s="473" t="s">
        <v>928</v>
      </c>
      <c r="C244" s="475"/>
      <c r="D244" s="473" t="s">
        <v>1191</v>
      </c>
      <c r="E244" s="481"/>
      <c r="F244" s="474"/>
      <c r="G244" s="568"/>
      <c r="H244" s="568"/>
    </row>
    <row r="245" spans="2:8" ht="25.5" x14ac:dyDescent="0.25">
      <c r="B245" s="473"/>
      <c r="C245" s="475" t="s">
        <v>1190</v>
      </c>
      <c r="D245" s="475" t="s">
        <v>919</v>
      </c>
      <c r="E245" s="475" t="s">
        <v>34</v>
      </c>
      <c r="F245" s="474">
        <v>1</v>
      </c>
      <c r="G245" s="477">
        <v>0</v>
      </c>
      <c r="H245" s="477">
        <f>G245*F245</f>
        <v>0</v>
      </c>
    </row>
    <row r="246" spans="2:8" x14ac:dyDescent="0.25">
      <c r="B246" s="473"/>
      <c r="C246" s="475"/>
      <c r="D246" s="475"/>
      <c r="E246" s="475"/>
      <c r="F246" s="474"/>
      <c r="G246" s="477"/>
      <c r="H246" s="477"/>
    </row>
    <row r="247" spans="2:8" x14ac:dyDescent="0.25">
      <c r="B247" s="473" t="s">
        <v>926</v>
      </c>
      <c r="C247" s="475"/>
      <c r="D247" s="473" t="s">
        <v>925</v>
      </c>
      <c r="E247" s="473"/>
      <c r="F247" s="474"/>
      <c r="G247" s="477"/>
      <c r="H247" s="477"/>
    </row>
    <row r="248" spans="2:8" ht="409.5" x14ac:dyDescent="0.25">
      <c r="B248" s="473"/>
      <c r="C248" s="475" t="s">
        <v>1189</v>
      </c>
      <c r="D248" s="475" t="s">
        <v>923</v>
      </c>
      <c r="E248" s="475" t="s">
        <v>134</v>
      </c>
      <c r="F248" s="474">
        <v>4</v>
      </c>
      <c r="G248" s="477">
        <v>0</v>
      </c>
      <c r="H248" s="477">
        <f>G248*F248</f>
        <v>0</v>
      </c>
    </row>
    <row r="249" spans="2:8" x14ac:dyDescent="0.25">
      <c r="B249" s="473"/>
      <c r="C249" s="475"/>
      <c r="D249" s="475"/>
      <c r="E249" s="475"/>
      <c r="F249" s="474"/>
      <c r="G249" s="477"/>
      <c r="H249" s="477"/>
    </row>
    <row r="250" spans="2:8" x14ac:dyDescent="0.25">
      <c r="B250" s="473" t="s">
        <v>922</v>
      </c>
      <c r="C250" s="475"/>
      <c r="D250" s="473" t="s">
        <v>1188</v>
      </c>
      <c r="E250" s="473"/>
      <c r="F250" s="474"/>
      <c r="G250" s="476"/>
      <c r="H250" s="476"/>
    </row>
    <row r="251" spans="2:8" x14ac:dyDescent="0.25">
      <c r="B251" s="473"/>
      <c r="C251" s="475" t="s">
        <v>1187</v>
      </c>
      <c r="D251" s="475" t="s">
        <v>1186</v>
      </c>
      <c r="E251" s="475" t="s">
        <v>34</v>
      </c>
      <c r="F251" s="474">
        <v>1</v>
      </c>
      <c r="G251" s="476">
        <v>0</v>
      </c>
      <c r="H251" s="476">
        <f>G251*F251</f>
        <v>0</v>
      </c>
    </row>
    <row r="252" spans="2:8" x14ac:dyDescent="0.25">
      <c r="B252" s="473"/>
      <c r="C252" s="475"/>
      <c r="D252" s="475"/>
      <c r="E252" s="475"/>
      <c r="F252" s="474"/>
      <c r="G252" s="477"/>
      <c r="H252" s="477"/>
    </row>
    <row r="253" spans="2:8" x14ac:dyDescent="0.25">
      <c r="B253" s="473" t="s">
        <v>918</v>
      </c>
      <c r="C253" s="475"/>
      <c r="D253" s="473" t="s">
        <v>1185</v>
      </c>
      <c r="E253" s="473"/>
      <c r="F253" s="474"/>
      <c r="G253" s="477"/>
      <c r="H253" s="477"/>
    </row>
    <row r="254" spans="2:8" ht="25.5" x14ac:dyDescent="0.25">
      <c r="B254" s="473"/>
      <c r="C254" s="475" t="s">
        <v>1184</v>
      </c>
      <c r="D254" s="475" t="s">
        <v>1183</v>
      </c>
      <c r="E254" s="475" t="s">
        <v>34</v>
      </c>
      <c r="F254" s="474">
        <v>1</v>
      </c>
      <c r="G254" s="477">
        <v>0</v>
      </c>
      <c r="H254" s="477">
        <f>G254*F254</f>
        <v>0</v>
      </c>
    </row>
    <row r="255" spans="2:8" x14ac:dyDescent="0.25">
      <c r="B255" s="473"/>
      <c r="C255" s="475"/>
      <c r="D255" s="475"/>
      <c r="E255" s="475"/>
      <c r="F255" s="474"/>
      <c r="G255" s="477"/>
      <c r="H255" s="477"/>
    </row>
    <row r="256" spans="2:8" x14ac:dyDescent="0.25">
      <c r="B256" s="473" t="s">
        <v>914</v>
      </c>
      <c r="C256" s="475"/>
      <c r="D256" s="473" t="s">
        <v>1182</v>
      </c>
      <c r="E256" s="473"/>
      <c r="F256" s="474"/>
      <c r="G256" s="477"/>
      <c r="H256" s="477"/>
    </row>
    <row r="257" spans="2:8" ht="25.5" x14ac:dyDescent="0.25">
      <c r="B257" s="473"/>
      <c r="C257" s="475" t="s">
        <v>1181</v>
      </c>
      <c r="D257" s="475" t="s">
        <v>1180</v>
      </c>
      <c r="E257" s="475" t="s">
        <v>34</v>
      </c>
      <c r="F257" s="474">
        <v>1</v>
      </c>
      <c r="G257" s="477">
        <v>0</v>
      </c>
      <c r="H257" s="477">
        <f>G257*F257</f>
        <v>0</v>
      </c>
    </row>
    <row r="258" spans="2:8" x14ac:dyDescent="0.25">
      <c r="B258" s="473"/>
      <c r="C258" s="475"/>
      <c r="D258" s="475"/>
      <c r="E258" s="475"/>
      <c r="F258" s="474"/>
      <c r="G258" s="477"/>
      <c r="H258" s="477"/>
    </row>
    <row r="259" spans="2:8" x14ac:dyDescent="0.25">
      <c r="B259" s="473" t="s">
        <v>910</v>
      </c>
      <c r="C259" s="475"/>
      <c r="D259" s="473" t="s">
        <v>1179</v>
      </c>
      <c r="E259" s="473"/>
      <c r="F259" s="474"/>
      <c r="G259" s="477"/>
      <c r="H259" s="477"/>
    </row>
    <row r="260" spans="2:8" ht="25.5" x14ac:dyDescent="0.25">
      <c r="B260" s="473"/>
      <c r="C260" s="475" t="s">
        <v>1178</v>
      </c>
      <c r="D260" s="475" t="s">
        <v>1177</v>
      </c>
      <c r="E260" s="475" t="s">
        <v>34</v>
      </c>
      <c r="F260" s="474">
        <v>1</v>
      </c>
      <c r="G260" s="477">
        <v>0</v>
      </c>
      <c r="H260" s="477">
        <f>G260*F260</f>
        <v>0</v>
      </c>
    </row>
    <row r="261" spans="2:8" ht="30" customHeight="1" x14ac:dyDescent="0.25">
      <c r="B261" s="473"/>
      <c r="C261" s="475"/>
      <c r="D261" s="475"/>
      <c r="E261" s="475"/>
      <c r="F261" s="474"/>
      <c r="G261" s="477"/>
      <c r="H261" s="477"/>
    </row>
    <row r="262" spans="2:8" x14ac:dyDescent="0.25">
      <c r="B262" s="473" t="s">
        <v>906</v>
      </c>
      <c r="C262" s="475"/>
      <c r="D262" s="473" t="s">
        <v>1176</v>
      </c>
      <c r="E262" s="473"/>
      <c r="F262" s="474"/>
      <c r="G262" s="477"/>
      <c r="H262" s="477"/>
    </row>
    <row r="263" spans="2:8" ht="153" x14ac:dyDescent="0.25">
      <c r="B263" s="473"/>
      <c r="C263" s="475" t="s">
        <v>1175</v>
      </c>
      <c r="D263" s="475" t="s">
        <v>1174</v>
      </c>
      <c r="E263" s="475" t="s">
        <v>134</v>
      </c>
      <c r="F263" s="474">
        <v>1</v>
      </c>
      <c r="G263" s="477">
        <v>0</v>
      </c>
      <c r="H263" s="477">
        <f>G263*F263</f>
        <v>0</v>
      </c>
    </row>
    <row r="264" spans="2:8" x14ac:dyDescent="0.25">
      <c r="B264" s="473"/>
      <c r="C264" s="475"/>
      <c r="D264" s="475"/>
      <c r="E264" s="475"/>
      <c r="F264" s="474"/>
      <c r="G264" s="477"/>
      <c r="H264" s="477"/>
    </row>
    <row r="265" spans="2:8" x14ac:dyDescent="0.25">
      <c r="B265" s="473" t="s">
        <v>902</v>
      </c>
      <c r="C265" s="475"/>
      <c r="D265" s="473" t="s">
        <v>1173</v>
      </c>
      <c r="E265" s="473"/>
      <c r="F265" s="474"/>
      <c r="G265" s="477"/>
      <c r="H265" s="477"/>
    </row>
    <row r="266" spans="2:8" ht="25.5" x14ac:dyDescent="0.25">
      <c r="B266" s="473"/>
      <c r="C266" s="475" t="s">
        <v>1172</v>
      </c>
      <c r="D266" s="475" t="s">
        <v>1171</v>
      </c>
      <c r="E266" s="475" t="s">
        <v>134</v>
      </c>
      <c r="F266" s="474">
        <v>1</v>
      </c>
      <c r="G266" s="477">
        <v>0</v>
      </c>
      <c r="H266" s="477">
        <f>G266*F266</f>
        <v>0</v>
      </c>
    </row>
    <row r="267" spans="2:8" ht="66" customHeight="1" x14ac:dyDescent="0.25">
      <c r="B267" s="473"/>
      <c r="C267" s="475"/>
      <c r="D267" s="475"/>
      <c r="E267" s="475"/>
      <c r="F267" s="474"/>
      <c r="G267" s="477"/>
      <c r="H267" s="477"/>
    </row>
    <row r="268" spans="2:8" x14ac:dyDescent="0.25">
      <c r="B268" s="473" t="s">
        <v>898</v>
      </c>
      <c r="C268" s="475"/>
      <c r="D268" s="473" t="s">
        <v>1170</v>
      </c>
      <c r="E268" s="473"/>
      <c r="F268" s="474"/>
      <c r="G268" s="477"/>
      <c r="H268" s="477"/>
    </row>
    <row r="269" spans="2:8" ht="25.5" x14ac:dyDescent="0.25">
      <c r="B269" s="473"/>
      <c r="C269" s="475" t="s">
        <v>1169</v>
      </c>
      <c r="D269" s="475" t="s">
        <v>1168</v>
      </c>
      <c r="E269" s="475" t="s">
        <v>134</v>
      </c>
      <c r="F269" s="474">
        <v>1</v>
      </c>
      <c r="G269" s="477">
        <v>0</v>
      </c>
      <c r="H269" s="477">
        <f>G269*F269</f>
        <v>0</v>
      </c>
    </row>
    <row r="270" spans="2:8" x14ac:dyDescent="0.25">
      <c r="B270" s="473"/>
      <c r="C270" s="475"/>
      <c r="D270" s="475"/>
      <c r="E270" s="475"/>
      <c r="F270" s="474"/>
      <c r="G270" s="477"/>
      <c r="H270" s="477"/>
    </row>
    <row r="271" spans="2:8" x14ac:dyDescent="0.25">
      <c r="B271" s="473" t="s">
        <v>895</v>
      </c>
      <c r="C271" s="475"/>
      <c r="D271" s="473" t="s">
        <v>909</v>
      </c>
      <c r="E271" s="473"/>
      <c r="F271" s="474"/>
      <c r="G271" s="477"/>
      <c r="H271" s="477"/>
    </row>
    <row r="272" spans="2:8" ht="25.5" x14ac:dyDescent="0.25">
      <c r="B272" s="473"/>
      <c r="C272" s="475" t="s">
        <v>1167</v>
      </c>
      <c r="D272" s="475" t="s">
        <v>907</v>
      </c>
      <c r="E272" s="475" t="s">
        <v>34</v>
      </c>
      <c r="F272" s="474">
        <v>2</v>
      </c>
      <c r="G272" s="495">
        <v>0</v>
      </c>
      <c r="H272" s="477">
        <f>G272*F272</f>
        <v>0</v>
      </c>
    </row>
    <row r="273" spans="2:8" x14ac:dyDescent="0.25">
      <c r="B273" s="473"/>
      <c r="C273" s="475"/>
      <c r="D273" s="475"/>
      <c r="E273" s="475"/>
      <c r="F273" s="474"/>
      <c r="G273" s="477"/>
      <c r="H273" s="477"/>
    </row>
    <row r="274" spans="2:8" x14ac:dyDescent="0.25">
      <c r="B274" s="473" t="s">
        <v>891</v>
      </c>
      <c r="C274" s="475"/>
      <c r="D274" s="473" t="s">
        <v>896</v>
      </c>
      <c r="E274" s="473"/>
      <c r="F274" s="474"/>
      <c r="G274" s="477"/>
      <c r="H274" s="477"/>
    </row>
    <row r="275" spans="2:8" ht="25.5" x14ac:dyDescent="0.25">
      <c r="B275" s="473"/>
      <c r="C275" s="475" t="s">
        <v>1166</v>
      </c>
      <c r="D275" s="475" t="s">
        <v>896</v>
      </c>
      <c r="E275" s="475" t="s">
        <v>34</v>
      </c>
      <c r="F275" s="474">
        <v>2</v>
      </c>
      <c r="G275" s="477">
        <v>0</v>
      </c>
      <c r="H275" s="477">
        <f>G275*F275</f>
        <v>0</v>
      </c>
    </row>
    <row r="276" spans="2:8" x14ac:dyDescent="0.25">
      <c r="B276" s="473"/>
      <c r="C276" s="475"/>
      <c r="D276" s="475"/>
      <c r="E276" s="475"/>
      <c r="F276" s="474"/>
      <c r="G276" s="477"/>
      <c r="H276" s="477"/>
    </row>
    <row r="277" spans="2:8" x14ac:dyDescent="0.25">
      <c r="B277" s="473" t="s">
        <v>887</v>
      </c>
      <c r="C277" s="475"/>
      <c r="D277" s="473" t="s">
        <v>1165</v>
      </c>
      <c r="E277" s="473"/>
      <c r="F277" s="474"/>
      <c r="G277" s="477"/>
      <c r="H277" s="477"/>
    </row>
    <row r="278" spans="2:8" ht="38.25" x14ac:dyDescent="0.25">
      <c r="B278" s="473"/>
      <c r="C278" s="475" t="s">
        <v>1164</v>
      </c>
      <c r="D278" s="475" t="s">
        <v>1163</v>
      </c>
      <c r="E278" s="475" t="s">
        <v>134</v>
      </c>
      <c r="F278" s="474">
        <v>1</v>
      </c>
      <c r="G278" s="477">
        <v>0</v>
      </c>
      <c r="H278" s="477">
        <f>G278*F278</f>
        <v>0</v>
      </c>
    </row>
    <row r="279" spans="2:8" x14ac:dyDescent="0.25">
      <c r="B279" s="473"/>
      <c r="C279" s="475"/>
      <c r="D279" s="475"/>
      <c r="E279" s="475"/>
      <c r="F279" s="474"/>
      <c r="G279" s="477"/>
      <c r="H279" s="477"/>
    </row>
    <row r="280" spans="2:8" x14ac:dyDescent="0.25">
      <c r="B280" s="473" t="s">
        <v>883</v>
      </c>
      <c r="C280" s="475"/>
      <c r="D280" s="473" t="s">
        <v>1162</v>
      </c>
      <c r="E280" s="473"/>
      <c r="F280" s="474"/>
      <c r="G280" s="477"/>
      <c r="H280" s="477"/>
    </row>
    <row r="281" spans="2:8" ht="51" x14ac:dyDescent="0.25">
      <c r="B281" s="473"/>
      <c r="C281" s="475" t="s">
        <v>1161</v>
      </c>
      <c r="D281" s="475" t="s">
        <v>1160</v>
      </c>
      <c r="E281" s="475" t="s">
        <v>34</v>
      </c>
      <c r="F281" s="474">
        <v>2</v>
      </c>
      <c r="G281" s="477">
        <v>0</v>
      </c>
      <c r="H281" s="477">
        <f>G281*F281</f>
        <v>0</v>
      </c>
    </row>
    <row r="282" spans="2:8" x14ac:dyDescent="0.25">
      <c r="B282" s="473"/>
      <c r="C282" s="475"/>
      <c r="D282" s="475"/>
      <c r="E282" s="475"/>
      <c r="F282" s="474"/>
      <c r="G282" s="477"/>
      <c r="H282" s="477"/>
    </row>
    <row r="283" spans="2:8" x14ac:dyDescent="0.25">
      <c r="B283" s="473" t="s">
        <v>880</v>
      </c>
      <c r="C283" s="475"/>
      <c r="D283" s="473" t="s">
        <v>1159</v>
      </c>
      <c r="E283" s="473"/>
      <c r="F283" s="474"/>
      <c r="G283" s="477"/>
      <c r="H283" s="477"/>
    </row>
    <row r="284" spans="2:8" ht="25.5" x14ac:dyDescent="0.25">
      <c r="B284" s="473"/>
      <c r="C284" s="475" t="s">
        <v>1158</v>
      </c>
      <c r="D284" s="475" t="s">
        <v>1157</v>
      </c>
      <c r="E284" s="475" t="s">
        <v>34</v>
      </c>
      <c r="F284" s="474">
        <v>1</v>
      </c>
      <c r="G284" s="477">
        <v>0</v>
      </c>
      <c r="H284" s="477">
        <f>G284*F284</f>
        <v>0</v>
      </c>
    </row>
    <row r="285" spans="2:8" x14ac:dyDescent="0.25">
      <c r="B285" s="473"/>
      <c r="C285" s="475"/>
      <c r="D285" s="475"/>
      <c r="E285" s="475"/>
      <c r="F285" s="474"/>
      <c r="G285" s="477"/>
      <c r="H285" s="477"/>
    </row>
    <row r="286" spans="2:8" x14ac:dyDescent="0.25">
      <c r="B286" s="473" t="s">
        <v>876</v>
      </c>
      <c r="C286" s="475"/>
      <c r="D286" s="473" t="s">
        <v>890</v>
      </c>
      <c r="E286" s="473"/>
      <c r="F286" s="474"/>
      <c r="G286" s="477"/>
      <c r="H286" s="477"/>
    </row>
    <row r="287" spans="2:8" ht="89.25" x14ac:dyDescent="0.25">
      <c r="B287" s="473"/>
      <c r="C287" s="475" t="s">
        <v>1156</v>
      </c>
      <c r="D287" s="475" t="s">
        <v>888</v>
      </c>
      <c r="E287" s="475" t="s">
        <v>34</v>
      </c>
      <c r="F287" s="474">
        <v>7</v>
      </c>
      <c r="G287" s="477">
        <v>0</v>
      </c>
      <c r="H287" s="477">
        <f>G287*F287</f>
        <v>0</v>
      </c>
    </row>
    <row r="288" spans="2:8" x14ac:dyDescent="0.25">
      <c r="B288" s="473"/>
      <c r="C288" s="475"/>
      <c r="D288" s="475"/>
      <c r="E288" s="475"/>
      <c r="F288" s="474"/>
      <c r="G288" s="477"/>
      <c r="H288" s="477"/>
    </row>
    <row r="289" spans="2:8" x14ac:dyDescent="0.25">
      <c r="B289" s="473" t="s">
        <v>872</v>
      </c>
      <c r="C289" s="475"/>
      <c r="D289" s="473" t="s">
        <v>886</v>
      </c>
      <c r="E289" s="473"/>
      <c r="F289" s="474"/>
      <c r="G289" s="477"/>
      <c r="H289" s="477"/>
    </row>
    <row r="290" spans="2:8" ht="89.25" x14ac:dyDescent="0.25">
      <c r="B290" s="473"/>
      <c r="C290" s="475" t="s">
        <v>1155</v>
      </c>
      <c r="D290" s="475" t="s">
        <v>884</v>
      </c>
      <c r="E290" s="475" t="s">
        <v>34</v>
      </c>
      <c r="F290" s="474">
        <v>7</v>
      </c>
      <c r="G290" s="477">
        <v>0</v>
      </c>
      <c r="H290" s="477">
        <f>G290*F290</f>
        <v>0</v>
      </c>
    </row>
    <row r="291" spans="2:8" x14ac:dyDescent="0.25">
      <c r="B291" s="473"/>
      <c r="C291" s="475"/>
      <c r="D291" s="475"/>
      <c r="E291" s="475"/>
      <c r="F291" s="474"/>
      <c r="G291" s="477"/>
      <c r="H291" s="477"/>
    </row>
    <row r="292" spans="2:8" x14ac:dyDescent="0.25">
      <c r="B292" s="473" t="s">
        <v>1153</v>
      </c>
      <c r="C292" s="475"/>
      <c r="D292" s="473" t="s">
        <v>881</v>
      </c>
      <c r="E292" s="473"/>
      <c r="F292" s="474"/>
      <c r="G292" s="477"/>
      <c r="H292" s="477"/>
    </row>
    <row r="293" spans="2:8" x14ac:dyDescent="0.25">
      <c r="B293" s="473"/>
      <c r="C293" s="475" t="s">
        <v>1154</v>
      </c>
      <c r="D293" s="475" t="s">
        <v>881</v>
      </c>
      <c r="E293" s="475" t="s">
        <v>34</v>
      </c>
      <c r="F293" s="474">
        <v>1</v>
      </c>
      <c r="G293" s="477">
        <v>0</v>
      </c>
      <c r="H293" s="477">
        <f>G293*F293</f>
        <v>0</v>
      </c>
    </row>
    <row r="294" spans="2:8" x14ac:dyDescent="0.25">
      <c r="B294" s="473"/>
      <c r="C294" s="475"/>
      <c r="D294" s="475"/>
      <c r="E294" s="475"/>
      <c r="F294" s="474"/>
      <c r="G294" s="477"/>
      <c r="H294" s="477"/>
    </row>
    <row r="295" spans="2:8" x14ac:dyDescent="0.25">
      <c r="B295" s="473" t="s">
        <v>1153</v>
      </c>
      <c r="C295" s="475"/>
      <c r="D295" s="473" t="s">
        <v>1152</v>
      </c>
      <c r="E295" s="473"/>
      <c r="F295" s="474"/>
      <c r="G295" s="477"/>
      <c r="H295" s="477"/>
    </row>
    <row r="296" spans="2:8" x14ac:dyDescent="0.25">
      <c r="B296" s="473"/>
      <c r="C296" s="475" t="s">
        <v>1151</v>
      </c>
      <c r="D296" s="475" t="s">
        <v>1150</v>
      </c>
      <c r="E296" s="475" t="s">
        <v>34</v>
      </c>
      <c r="F296" s="474">
        <v>1</v>
      </c>
      <c r="G296" s="477">
        <v>0</v>
      </c>
      <c r="H296" s="477">
        <f>G296*F296</f>
        <v>0</v>
      </c>
    </row>
    <row r="297" spans="2:8" x14ac:dyDescent="0.25">
      <c r="B297" s="473"/>
      <c r="C297" s="475"/>
      <c r="D297" s="475"/>
      <c r="E297" s="475"/>
      <c r="F297" s="474"/>
      <c r="G297" s="477"/>
      <c r="H297" s="477"/>
    </row>
    <row r="298" spans="2:8" x14ac:dyDescent="0.25">
      <c r="B298" s="473" t="s">
        <v>1149</v>
      </c>
      <c r="C298" s="475"/>
      <c r="D298" s="473" t="s">
        <v>1147</v>
      </c>
      <c r="E298" s="473"/>
      <c r="F298" s="474"/>
      <c r="G298" s="477"/>
      <c r="H298" s="477"/>
    </row>
    <row r="299" spans="2:8" x14ac:dyDescent="0.25">
      <c r="B299" s="473"/>
      <c r="C299" s="475" t="s">
        <v>1148</v>
      </c>
      <c r="D299" s="475" t="s">
        <v>1147</v>
      </c>
      <c r="E299" s="475" t="s">
        <v>34</v>
      </c>
      <c r="F299" s="474">
        <v>1</v>
      </c>
      <c r="G299" s="477">
        <v>0</v>
      </c>
      <c r="H299" s="477">
        <f>G299*F299</f>
        <v>0</v>
      </c>
    </row>
    <row r="300" spans="2:8" x14ac:dyDescent="0.25">
      <c r="B300" s="473"/>
      <c r="C300" s="475"/>
      <c r="D300" s="475"/>
      <c r="E300" s="475"/>
      <c r="F300" s="474"/>
      <c r="G300" s="477"/>
      <c r="H300" s="477"/>
    </row>
    <row r="301" spans="2:8" x14ac:dyDescent="0.25">
      <c r="B301" s="473" t="s">
        <v>1146</v>
      </c>
      <c r="C301" s="475"/>
      <c r="D301" s="473" t="s">
        <v>879</v>
      </c>
      <c r="E301" s="473"/>
      <c r="F301" s="474"/>
      <c r="G301" s="477"/>
      <c r="H301" s="477"/>
    </row>
    <row r="302" spans="2:8" x14ac:dyDescent="0.25">
      <c r="B302" s="473"/>
      <c r="C302" s="475" t="s">
        <v>1145</v>
      </c>
      <c r="D302" s="475" t="s">
        <v>877</v>
      </c>
      <c r="E302" s="475" t="s">
        <v>34</v>
      </c>
      <c r="F302" s="474">
        <v>1</v>
      </c>
      <c r="G302" s="477">
        <v>0</v>
      </c>
      <c r="H302" s="477">
        <f>G302*F302</f>
        <v>0</v>
      </c>
    </row>
    <row r="303" spans="2:8" x14ac:dyDescent="0.25">
      <c r="B303" s="473"/>
      <c r="C303" s="475"/>
      <c r="D303" s="475"/>
      <c r="E303" s="475"/>
      <c r="F303" s="474"/>
      <c r="G303" s="477"/>
      <c r="H303" s="477"/>
    </row>
    <row r="304" spans="2:8" x14ac:dyDescent="0.25">
      <c r="B304" s="473" t="s">
        <v>1144</v>
      </c>
      <c r="C304" s="475"/>
      <c r="D304" s="473" t="s">
        <v>1142</v>
      </c>
      <c r="E304" s="473"/>
      <c r="F304" s="474"/>
      <c r="G304" s="477"/>
      <c r="H304" s="477"/>
    </row>
    <row r="305" spans="2:8" x14ac:dyDescent="0.25">
      <c r="B305" s="488"/>
      <c r="C305" s="475" t="s">
        <v>1143</v>
      </c>
      <c r="D305" s="475" t="s">
        <v>1142</v>
      </c>
      <c r="E305" s="475" t="s">
        <v>34</v>
      </c>
      <c r="F305" s="474">
        <v>1</v>
      </c>
      <c r="G305" s="477">
        <v>0</v>
      </c>
      <c r="H305" s="477">
        <f>G305*F305</f>
        <v>0</v>
      </c>
    </row>
    <row r="306" spans="2:8" x14ac:dyDescent="0.25">
      <c r="B306" s="488"/>
      <c r="C306" s="475"/>
      <c r="D306" s="475"/>
      <c r="E306" s="475"/>
      <c r="F306" s="474"/>
      <c r="G306" s="496"/>
      <c r="H306" s="477"/>
    </row>
    <row r="307" spans="2:8" x14ac:dyDescent="0.25">
      <c r="B307" s="473" t="s">
        <v>1141</v>
      </c>
      <c r="C307" s="475"/>
      <c r="D307" s="473" t="s">
        <v>871</v>
      </c>
      <c r="E307" s="473"/>
      <c r="F307" s="474"/>
      <c r="G307" s="496"/>
      <c r="H307" s="477"/>
    </row>
    <row r="308" spans="2:8" ht="51" x14ac:dyDescent="0.25">
      <c r="B308" s="473"/>
      <c r="C308" s="475"/>
      <c r="D308" s="475" t="s">
        <v>870</v>
      </c>
      <c r="E308" s="475" t="s">
        <v>34</v>
      </c>
      <c r="F308" s="474">
        <v>0.8</v>
      </c>
      <c r="G308" s="477">
        <v>0</v>
      </c>
      <c r="H308" s="477">
        <f>G308*F308</f>
        <v>0</v>
      </c>
    </row>
    <row r="309" spans="2:8" x14ac:dyDescent="0.25">
      <c r="B309" s="473"/>
      <c r="C309" s="475"/>
      <c r="D309" s="475"/>
      <c r="E309" s="475"/>
      <c r="F309" s="474"/>
      <c r="G309" s="496"/>
      <c r="H309" s="477"/>
    </row>
    <row r="310" spans="2:8" x14ac:dyDescent="0.25">
      <c r="B310" s="473" t="s">
        <v>1140</v>
      </c>
      <c r="C310" s="475"/>
      <c r="D310" s="473" t="s">
        <v>868</v>
      </c>
      <c r="E310" s="473"/>
      <c r="F310" s="474"/>
      <c r="G310" s="496"/>
      <c r="H310" s="477"/>
    </row>
    <row r="311" spans="2:8" x14ac:dyDescent="0.25">
      <c r="B311" s="473"/>
      <c r="C311" s="475"/>
      <c r="D311" s="475" t="s">
        <v>867</v>
      </c>
      <c r="E311" s="475" t="s">
        <v>34</v>
      </c>
      <c r="F311" s="474">
        <v>0.8</v>
      </c>
      <c r="G311" s="477">
        <v>0</v>
      </c>
      <c r="H311" s="477">
        <f>G311*F311</f>
        <v>0</v>
      </c>
    </row>
    <row r="312" spans="2:8" x14ac:dyDescent="0.25">
      <c r="B312" s="473"/>
      <c r="C312" s="475"/>
      <c r="D312" s="475"/>
      <c r="E312" s="475"/>
      <c r="F312" s="474"/>
      <c r="G312" s="496"/>
      <c r="H312" s="477"/>
    </row>
    <row r="313" spans="2:8" x14ac:dyDescent="0.25">
      <c r="B313" s="473" t="s">
        <v>1139</v>
      </c>
      <c r="C313" s="475"/>
      <c r="D313" s="473" t="s">
        <v>865</v>
      </c>
      <c r="E313" s="473"/>
      <c r="F313" s="474"/>
      <c r="G313" s="496"/>
      <c r="H313" s="477"/>
    </row>
    <row r="314" spans="2:8" ht="38.25" x14ac:dyDescent="0.25">
      <c r="B314" s="473"/>
      <c r="C314" s="475"/>
      <c r="D314" s="475" t="s">
        <v>864</v>
      </c>
      <c r="E314" s="475" t="s">
        <v>34</v>
      </c>
      <c r="F314" s="474">
        <v>0.8</v>
      </c>
      <c r="G314" s="477">
        <v>0</v>
      </c>
      <c r="H314" s="477">
        <f>G314*F314</f>
        <v>0</v>
      </c>
    </row>
    <row r="315" spans="2:8" x14ac:dyDescent="0.25">
      <c r="B315" s="473"/>
      <c r="C315" s="475"/>
      <c r="D315" s="475"/>
      <c r="E315" s="475"/>
      <c r="F315" s="474"/>
      <c r="G315" s="496"/>
      <c r="H315" s="477"/>
    </row>
    <row r="316" spans="2:8" x14ac:dyDescent="0.25">
      <c r="B316" s="473" t="s">
        <v>1138</v>
      </c>
      <c r="C316" s="475"/>
      <c r="D316" s="473" t="s">
        <v>862</v>
      </c>
      <c r="E316" s="473"/>
      <c r="F316" s="474"/>
      <c r="G316" s="496"/>
      <c r="H316" s="477"/>
    </row>
    <row r="317" spans="2:8" ht="51" x14ac:dyDescent="0.25">
      <c r="B317" s="473"/>
      <c r="C317" s="475"/>
      <c r="D317" s="475" t="s">
        <v>861</v>
      </c>
      <c r="E317" s="475" t="s">
        <v>34</v>
      </c>
      <c r="F317" s="474">
        <v>0.8</v>
      </c>
      <c r="G317" s="477">
        <v>0</v>
      </c>
      <c r="H317" s="477">
        <f>G317*F317</f>
        <v>0</v>
      </c>
    </row>
    <row r="318" spans="2:8" x14ac:dyDescent="0.25">
      <c r="B318" s="473"/>
      <c r="C318" s="475"/>
      <c r="D318" s="475"/>
      <c r="E318" s="475"/>
      <c r="F318" s="475"/>
      <c r="G318" s="496"/>
      <c r="H318" s="489"/>
    </row>
    <row r="319" spans="2:8" x14ac:dyDescent="0.25">
      <c r="B319" s="473" t="s">
        <v>1137</v>
      </c>
      <c r="C319" s="475"/>
      <c r="D319" s="473" t="s">
        <v>859</v>
      </c>
      <c r="E319" s="473"/>
      <c r="F319" s="475"/>
      <c r="G319" s="496"/>
      <c r="H319" s="489"/>
    </row>
    <row r="320" spans="2:8" ht="38.25" x14ac:dyDescent="0.25">
      <c r="B320" s="603"/>
      <c r="C320" s="599"/>
      <c r="D320" s="475" t="s">
        <v>858</v>
      </c>
      <c r="E320" s="475"/>
      <c r="F320" s="497">
        <v>0.1</v>
      </c>
      <c r="G320" s="496"/>
      <c r="H320" s="477">
        <f>SUM(H232:H317) * 0.1</f>
        <v>0</v>
      </c>
    </row>
    <row r="321" spans="2:8" x14ac:dyDescent="0.25">
      <c r="B321" s="603"/>
      <c r="C321" s="599"/>
      <c r="D321" s="475" t="s">
        <v>857</v>
      </c>
      <c r="E321" s="475"/>
      <c r="F321" s="475"/>
      <c r="G321" s="496"/>
      <c r="H321" s="489"/>
    </row>
    <row r="322" spans="2:8" x14ac:dyDescent="0.25">
      <c r="B322" s="498"/>
      <c r="C322" s="499"/>
      <c r="D322" s="499"/>
      <c r="E322" s="499"/>
      <c r="F322" s="499"/>
      <c r="G322" s="500"/>
      <c r="H322" s="482"/>
    </row>
    <row r="323" spans="2:8" ht="21.75" thickBot="1" x14ac:dyDescent="0.4">
      <c r="B323" s="499"/>
      <c r="C323" s="501"/>
      <c r="D323" s="502"/>
      <c r="E323" s="502"/>
      <c r="F323" s="502"/>
      <c r="G323" s="503" t="s">
        <v>8</v>
      </c>
      <c r="H323" s="504">
        <f>SUM(H6:H321)</f>
        <v>0</v>
      </c>
    </row>
    <row r="324" spans="2:8" x14ac:dyDescent="0.25">
      <c r="B324" s="499"/>
      <c r="C324" s="501"/>
      <c r="D324" s="505"/>
      <c r="E324" s="505"/>
      <c r="F324" s="505"/>
      <c r="G324" s="505"/>
      <c r="H324" s="505"/>
    </row>
    <row r="325" spans="2:8" ht="21" x14ac:dyDescent="0.35">
      <c r="B325" s="499"/>
      <c r="C325" s="501"/>
      <c r="D325" s="502"/>
      <c r="E325" s="502"/>
      <c r="F325" s="506"/>
      <c r="G325" s="506"/>
      <c r="H325" s="507"/>
    </row>
    <row r="326" spans="2:8" x14ac:dyDescent="0.25">
      <c r="B326" s="499"/>
      <c r="C326" s="501"/>
      <c r="D326" s="505"/>
      <c r="E326" s="505"/>
      <c r="F326" s="505"/>
      <c r="G326" s="505"/>
      <c r="H326" s="505"/>
    </row>
    <row r="327" spans="2:8" ht="21" x14ac:dyDescent="0.35">
      <c r="B327" s="499"/>
      <c r="C327" s="501"/>
      <c r="D327" s="502"/>
      <c r="E327" s="502"/>
      <c r="F327" s="506"/>
      <c r="G327" s="506"/>
      <c r="H327" s="507"/>
    </row>
    <row r="328" spans="2:8" x14ac:dyDescent="0.25">
      <c r="B328" s="499"/>
      <c r="C328" s="501"/>
      <c r="D328" s="501"/>
      <c r="E328" s="501"/>
      <c r="F328" s="501"/>
      <c r="G328" s="508"/>
      <c r="H328" s="508"/>
    </row>
    <row r="329" spans="2:8" x14ac:dyDescent="0.25">
      <c r="B329" s="499"/>
      <c r="C329" s="501"/>
      <c r="D329" s="501"/>
      <c r="E329" s="501"/>
      <c r="F329" s="501"/>
      <c r="G329" s="508"/>
      <c r="H329" s="508"/>
    </row>
    <row r="330" spans="2:8" x14ac:dyDescent="0.25">
      <c r="B330" s="499"/>
      <c r="C330" s="501"/>
      <c r="D330" s="501"/>
      <c r="E330" s="501"/>
      <c r="F330" s="501"/>
      <c r="G330" s="508"/>
      <c r="H330" s="508"/>
    </row>
    <row r="331" spans="2:8" x14ac:dyDescent="0.25">
      <c r="B331" s="499"/>
      <c r="C331" s="499"/>
      <c r="D331" s="509"/>
      <c r="E331" s="509"/>
      <c r="F331" s="509"/>
      <c r="G331" s="482"/>
      <c r="H331" s="482"/>
    </row>
    <row r="332" spans="2:8" x14ac:dyDescent="0.25">
      <c r="B332" s="499"/>
      <c r="C332" s="499"/>
      <c r="D332" s="509"/>
      <c r="E332" s="509"/>
      <c r="F332" s="509"/>
      <c r="G332" s="482"/>
      <c r="H332" s="482"/>
    </row>
    <row r="333" spans="2:8" x14ac:dyDescent="0.25">
      <c r="B333" s="499"/>
      <c r="C333" s="499"/>
      <c r="D333" s="509"/>
      <c r="E333" s="509"/>
      <c r="F333" s="509"/>
      <c r="G333" s="482"/>
      <c r="H333" s="482"/>
    </row>
    <row r="334" spans="2:8" x14ac:dyDescent="0.25">
      <c r="B334" s="499"/>
      <c r="C334" s="499"/>
      <c r="D334" s="509"/>
      <c r="E334" s="509"/>
      <c r="F334" s="509"/>
      <c r="G334" s="482"/>
      <c r="H334" s="482"/>
    </row>
    <row r="335" spans="2:8" x14ac:dyDescent="0.25">
      <c r="B335" s="499"/>
      <c r="C335" s="499"/>
      <c r="D335" s="509"/>
      <c r="E335" s="509"/>
      <c r="F335" s="509"/>
      <c r="G335" s="482"/>
      <c r="H335" s="482"/>
    </row>
    <row r="336" spans="2:8" x14ac:dyDescent="0.25">
      <c r="B336" s="499"/>
      <c r="C336" s="499"/>
      <c r="D336" s="509"/>
      <c r="E336" s="509"/>
      <c r="F336" s="509"/>
      <c r="G336" s="482"/>
      <c r="H336" s="482"/>
    </row>
    <row r="337" spans="2:8" x14ac:dyDescent="0.25">
      <c r="B337" s="499"/>
      <c r="C337" s="499"/>
      <c r="D337" s="509"/>
      <c r="E337" s="509"/>
      <c r="F337" s="509"/>
      <c r="G337" s="482"/>
      <c r="H337" s="482"/>
    </row>
    <row r="338" spans="2:8" x14ac:dyDescent="0.25">
      <c r="B338" s="499"/>
      <c r="C338" s="499"/>
      <c r="D338" s="509"/>
      <c r="E338" s="509"/>
      <c r="F338" s="509"/>
      <c r="G338" s="482"/>
      <c r="H338" s="482"/>
    </row>
    <row r="339" spans="2:8" x14ac:dyDescent="0.25">
      <c r="B339" s="499"/>
      <c r="C339" s="499"/>
      <c r="D339" s="509"/>
      <c r="E339" s="509"/>
      <c r="F339" s="509"/>
      <c r="G339" s="482"/>
      <c r="H339" s="482"/>
    </row>
    <row r="340" spans="2:8" x14ac:dyDescent="0.25">
      <c r="B340" s="499"/>
      <c r="C340" s="499"/>
      <c r="D340" s="509"/>
      <c r="E340" s="509"/>
      <c r="F340" s="509"/>
      <c r="G340" s="482"/>
      <c r="H340" s="482"/>
    </row>
    <row r="341" spans="2:8" x14ac:dyDescent="0.25">
      <c r="B341" s="499"/>
      <c r="C341" s="499"/>
      <c r="D341" s="509"/>
      <c r="E341" s="509"/>
      <c r="F341" s="509"/>
      <c r="G341" s="482"/>
      <c r="H341" s="482"/>
    </row>
    <row r="342" spans="2:8" x14ac:dyDescent="0.25">
      <c r="B342" s="499"/>
      <c r="C342" s="499"/>
      <c r="D342" s="509"/>
      <c r="E342" s="509"/>
      <c r="F342" s="509"/>
      <c r="G342" s="482"/>
      <c r="H342" s="482"/>
    </row>
    <row r="343" spans="2:8" x14ac:dyDescent="0.25">
      <c r="B343" s="499"/>
      <c r="C343" s="499"/>
      <c r="D343" s="509"/>
      <c r="E343" s="509"/>
      <c r="F343" s="509"/>
      <c r="G343" s="482"/>
      <c r="H343" s="482"/>
    </row>
    <row r="344" spans="2:8" x14ac:dyDescent="0.25">
      <c r="B344" s="499"/>
      <c r="C344" s="499"/>
      <c r="D344" s="509"/>
      <c r="E344" s="509"/>
      <c r="F344" s="509"/>
      <c r="G344" s="482"/>
      <c r="H344" s="482"/>
    </row>
    <row r="345" spans="2:8" x14ac:dyDescent="0.25">
      <c r="B345" s="499"/>
      <c r="C345" s="499"/>
      <c r="D345" s="509"/>
      <c r="E345" s="509"/>
      <c r="F345" s="509"/>
      <c r="G345" s="482"/>
      <c r="H345" s="482"/>
    </row>
    <row r="346" spans="2:8" x14ac:dyDescent="0.25">
      <c r="B346" s="499"/>
      <c r="C346" s="499"/>
      <c r="D346" s="509"/>
      <c r="E346" s="509"/>
      <c r="F346" s="509"/>
      <c r="G346" s="482"/>
      <c r="H346" s="482"/>
    </row>
    <row r="347" spans="2:8" x14ac:dyDescent="0.25">
      <c r="B347" s="499"/>
      <c r="C347" s="499"/>
      <c r="D347" s="509"/>
      <c r="E347" s="509"/>
      <c r="F347" s="509"/>
      <c r="G347" s="482"/>
      <c r="H347" s="482"/>
    </row>
    <row r="348" spans="2:8" x14ac:dyDescent="0.25">
      <c r="B348" s="499"/>
      <c r="C348" s="499"/>
      <c r="D348" s="509"/>
      <c r="E348" s="509"/>
      <c r="F348" s="509"/>
      <c r="G348" s="482"/>
      <c r="H348" s="482"/>
    </row>
    <row r="349" spans="2:8" x14ac:dyDescent="0.25">
      <c r="B349" s="499"/>
      <c r="C349" s="499"/>
      <c r="D349" s="509"/>
      <c r="E349" s="509"/>
      <c r="F349" s="509"/>
      <c r="G349" s="482"/>
      <c r="H349" s="482"/>
    </row>
    <row r="350" spans="2:8" x14ac:dyDescent="0.25">
      <c r="B350" s="499"/>
      <c r="C350" s="499"/>
      <c r="D350" s="509"/>
      <c r="E350" s="509"/>
      <c r="F350" s="509"/>
      <c r="G350" s="482"/>
      <c r="H350" s="482"/>
    </row>
    <row r="351" spans="2:8" x14ac:dyDescent="0.25">
      <c r="B351" s="499"/>
      <c r="C351" s="499"/>
      <c r="D351" s="509"/>
      <c r="E351" s="509"/>
      <c r="F351" s="509"/>
      <c r="G351" s="482"/>
      <c r="H351" s="482"/>
    </row>
    <row r="352" spans="2:8" x14ac:dyDescent="0.25">
      <c r="B352" s="499"/>
      <c r="C352" s="499"/>
      <c r="D352" s="509"/>
      <c r="E352" s="509"/>
      <c r="F352" s="509"/>
      <c r="G352" s="482"/>
      <c r="H352" s="482"/>
    </row>
    <row r="353" spans="2:8" x14ac:dyDescent="0.25">
      <c r="B353" s="499"/>
      <c r="C353" s="499"/>
      <c r="D353" s="509"/>
      <c r="E353" s="509"/>
      <c r="F353" s="509"/>
      <c r="G353" s="482"/>
      <c r="H353" s="482"/>
    </row>
    <row r="354" spans="2:8" x14ac:dyDescent="0.25">
      <c r="B354" s="499"/>
      <c r="C354" s="499"/>
      <c r="D354" s="509"/>
      <c r="E354" s="509"/>
      <c r="F354" s="509"/>
      <c r="G354" s="482"/>
      <c r="H354" s="482"/>
    </row>
    <row r="355" spans="2:8" x14ac:dyDescent="0.25">
      <c r="B355" s="499"/>
      <c r="C355" s="499"/>
      <c r="D355" s="509"/>
      <c r="E355" s="509"/>
      <c r="F355" s="509"/>
      <c r="G355" s="482"/>
      <c r="H355" s="482"/>
    </row>
    <row r="356" spans="2:8" x14ac:dyDescent="0.25">
      <c r="B356" s="499"/>
      <c r="C356" s="499"/>
      <c r="D356" s="509"/>
      <c r="E356" s="509"/>
      <c r="F356" s="509"/>
      <c r="G356" s="482"/>
      <c r="H356" s="482"/>
    </row>
    <row r="357" spans="2:8" x14ac:dyDescent="0.25">
      <c r="B357" s="499"/>
      <c r="C357" s="499"/>
      <c r="D357" s="509"/>
      <c r="E357" s="509"/>
      <c r="F357" s="509"/>
      <c r="G357" s="482"/>
      <c r="H357" s="482"/>
    </row>
    <row r="358" spans="2:8" x14ac:dyDescent="0.25">
      <c r="B358" s="499"/>
      <c r="C358" s="499"/>
      <c r="D358" s="509"/>
      <c r="E358" s="509"/>
      <c r="F358" s="509"/>
      <c r="G358" s="482"/>
      <c r="H358" s="482"/>
    </row>
    <row r="359" spans="2:8" x14ac:dyDescent="0.25">
      <c r="B359" s="499"/>
      <c r="C359" s="499"/>
      <c r="D359" s="509"/>
      <c r="E359" s="509"/>
      <c r="F359" s="509"/>
      <c r="G359" s="482"/>
      <c r="H359" s="482"/>
    </row>
    <row r="360" spans="2:8" x14ac:dyDescent="0.25">
      <c r="B360" s="499"/>
      <c r="C360" s="499"/>
      <c r="D360" s="509"/>
      <c r="E360" s="509"/>
      <c r="F360" s="509"/>
      <c r="G360" s="482"/>
      <c r="H360" s="482"/>
    </row>
    <row r="361" spans="2:8" x14ac:dyDescent="0.25">
      <c r="B361" s="499"/>
      <c r="C361" s="499"/>
      <c r="D361" s="509"/>
      <c r="E361" s="509"/>
      <c r="F361" s="509"/>
      <c r="G361" s="482"/>
      <c r="H361" s="482"/>
    </row>
    <row r="362" spans="2:8" x14ac:dyDescent="0.25">
      <c r="B362" s="499"/>
      <c r="C362" s="499"/>
      <c r="D362" s="509"/>
      <c r="E362" s="509"/>
      <c r="F362" s="509"/>
      <c r="G362" s="482"/>
      <c r="H362" s="482"/>
    </row>
    <row r="363" spans="2:8" x14ac:dyDescent="0.25">
      <c r="B363" s="499"/>
      <c r="C363" s="499"/>
      <c r="D363" s="509"/>
      <c r="E363" s="509"/>
      <c r="F363" s="509"/>
      <c r="G363" s="482"/>
      <c r="H363" s="482"/>
    </row>
    <row r="364" spans="2:8" x14ac:dyDescent="0.25">
      <c r="B364" s="499"/>
      <c r="C364" s="499"/>
      <c r="D364" s="509"/>
      <c r="E364" s="509"/>
      <c r="F364" s="509"/>
      <c r="G364" s="482"/>
      <c r="H364" s="482"/>
    </row>
    <row r="365" spans="2:8" x14ac:dyDescent="0.25">
      <c r="B365" s="499"/>
      <c r="C365" s="499"/>
      <c r="D365" s="509"/>
      <c r="E365" s="509"/>
      <c r="F365" s="509"/>
      <c r="G365" s="482"/>
      <c r="H365" s="482"/>
    </row>
    <row r="366" spans="2:8" x14ac:dyDescent="0.25">
      <c r="B366" s="499"/>
      <c r="C366" s="499"/>
      <c r="D366" s="509"/>
      <c r="E366" s="509"/>
      <c r="F366" s="509"/>
      <c r="G366" s="482"/>
      <c r="H366" s="482"/>
    </row>
    <row r="367" spans="2:8" x14ac:dyDescent="0.25">
      <c r="B367" s="499"/>
      <c r="C367" s="499"/>
      <c r="D367" s="509"/>
      <c r="E367" s="509"/>
      <c r="F367" s="509"/>
      <c r="G367" s="482"/>
      <c r="H367" s="482"/>
    </row>
    <row r="368" spans="2:8" x14ac:dyDescent="0.25">
      <c r="B368" s="499"/>
      <c r="C368" s="499"/>
      <c r="D368" s="509"/>
      <c r="E368" s="509"/>
      <c r="F368" s="509"/>
      <c r="G368" s="482"/>
      <c r="H368" s="482"/>
    </row>
    <row r="369" spans="2:8" x14ac:dyDescent="0.25">
      <c r="B369" s="499"/>
      <c r="C369" s="499"/>
      <c r="D369" s="509"/>
      <c r="E369" s="509"/>
      <c r="F369" s="509"/>
      <c r="G369" s="482"/>
      <c r="H369" s="482"/>
    </row>
    <row r="370" spans="2:8" x14ac:dyDescent="0.25">
      <c r="B370" s="499"/>
      <c r="C370" s="499"/>
      <c r="D370" s="509"/>
      <c r="E370" s="509"/>
      <c r="F370" s="509"/>
      <c r="G370" s="482"/>
      <c r="H370" s="482"/>
    </row>
    <row r="371" spans="2:8" x14ac:dyDescent="0.25">
      <c r="B371" s="499"/>
      <c r="C371" s="499"/>
      <c r="D371" s="509"/>
      <c r="E371" s="509"/>
      <c r="F371" s="509"/>
      <c r="G371" s="482"/>
      <c r="H371" s="482"/>
    </row>
    <row r="372" spans="2:8" x14ac:dyDescent="0.25">
      <c r="B372" s="499"/>
      <c r="C372" s="499"/>
      <c r="D372" s="509"/>
      <c r="E372" s="509"/>
      <c r="F372" s="509"/>
      <c r="G372" s="482"/>
      <c r="H372" s="482"/>
    </row>
    <row r="373" spans="2:8" x14ac:dyDescent="0.25">
      <c r="B373" s="499"/>
      <c r="C373" s="499"/>
      <c r="D373" s="509"/>
      <c r="E373" s="509"/>
      <c r="F373" s="509"/>
      <c r="G373" s="482"/>
      <c r="H373" s="482"/>
    </row>
    <row r="374" spans="2:8" x14ac:dyDescent="0.25">
      <c r="B374" s="499"/>
      <c r="C374" s="499"/>
      <c r="D374" s="509"/>
      <c r="E374" s="509"/>
      <c r="F374" s="509"/>
      <c r="G374" s="482"/>
      <c r="H374" s="482"/>
    </row>
    <row r="375" spans="2:8" x14ac:dyDescent="0.25">
      <c r="B375" s="434"/>
      <c r="C375" s="434"/>
      <c r="D375" s="433"/>
      <c r="E375" s="433"/>
      <c r="F375" s="433"/>
      <c r="G375" s="432"/>
      <c r="H375" s="432"/>
    </row>
    <row r="376" spans="2:8" x14ac:dyDescent="0.25">
      <c r="B376" s="434"/>
      <c r="C376" s="434"/>
      <c r="D376" s="433"/>
      <c r="E376" s="433"/>
      <c r="F376" s="433"/>
      <c r="G376" s="432"/>
      <c r="H376" s="432"/>
    </row>
    <row r="377" spans="2:8" x14ac:dyDescent="0.25">
      <c r="B377" s="434"/>
      <c r="C377" s="434"/>
      <c r="D377" s="433"/>
      <c r="E377" s="433"/>
      <c r="F377" s="433"/>
      <c r="G377" s="432"/>
      <c r="H377" s="432"/>
    </row>
    <row r="378" spans="2:8" x14ac:dyDescent="0.25">
      <c r="B378" s="434"/>
      <c r="C378" s="434"/>
      <c r="D378" s="433"/>
      <c r="E378" s="433"/>
      <c r="F378" s="433"/>
      <c r="G378" s="432"/>
      <c r="H378" s="432"/>
    </row>
    <row r="379" spans="2:8" x14ac:dyDescent="0.25">
      <c r="B379" s="434"/>
      <c r="C379" s="434"/>
      <c r="D379" s="433"/>
      <c r="E379" s="433"/>
      <c r="F379" s="433"/>
      <c r="G379" s="432"/>
      <c r="H379" s="432"/>
    </row>
    <row r="380" spans="2:8" x14ac:dyDescent="0.25">
      <c r="B380" s="434"/>
      <c r="C380" s="434"/>
      <c r="D380" s="433"/>
      <c r="E380" s="433"/>
      <c r="F380" s="433"/>
      <c r="G380" s="432"/>
    </row>
    <row r="381" spans="2:8" x14ac:dyDescent="0.25">
      <c r="B381" s="434"/>
      <c r="C381" s="434"/>
      <c r="D381" s="433"/>
      <c r="E381" s="433"/>
      <c r="F381" s="433"/>
      <c r="G381" s="432"/>
    </row>
    <row r="382" spans="2:8" x14ac:dyDescent="0.25">
      <c r="B382" s="434"/>
      <c r="C382" s="434"/>
      <c r="D382" s="433"/>
      <c r="E382" s="433"/>
      <c r="F382" s="433"/>
      <c r="G382" s="432"/>
    </row>
    <row r="383" spans="2:8" x14ac:dyDescent="0.25">
      <c r="B383" s="434"/>
      <c r="C383" s="434"/>
      <c r="D383" s="433"/>
      <c r="E383" s="433"/>
      <c r="F383" s="433"/>
      <c r="G383" s="432"/>
    </row>
    <row r="384" spans="2:8" x14ac:dyDescent="0.25">
      <c r="B384" s="434"/>
      <c r="C384" s="434"/>
      <c r="D384" s="433"/>
      <c r="E384" s="433"/>
      <c r="F384" s="433"/>
      <c r="G384" s="432"/>
    </row>
  </sheetData>
  <autoFilter ref="A4:H439" xr:uid="{00000000-0009-0000-0000-000003000000}"/>
  <mergeCells count="23">
    <mergeCell ref="B12:B17"/>
    <mergeCell ref="E12:E43"/>
    <mergeCell ref="F12:F43"/>
    <mergeCell ref="B222:B223"/>
    <mergeCell ref="C222:C223"/>
    <mergeCell ref="E222:E223"/>
    <mergeCell ref="F222:F223"/>
    <mergeCell ref="B320:B321"/>
    <mergeCell ref="C320:C321"/>
    <mergeCell ref="G222:G223"/>
    <mergeCell ref="H222:H223"/>
    <mergeCell ref="B226:B228"/>
    <mergeCell ref="C226:C228"/>
    <mergeCell ref="E226:E228"/>
    <mergeCell ref="F226:F228"/>
    <mergeCell ref="G226:G228"/>
    <mergeCell ref="H226:H228"/>
    <mergeCell ref="B241:B242"/>
    <mergeCell ref="C241:C242"/>
    <mergeCell ref="E241:E242"/>
    <mergeCell ref="F241:F242"/>
    <mergeCell ref="G241:G242"/>
    <mergeCell ref="H241:H242"/>
  </mergeCells>
  <pageMargins left="0.7" right="0.7" top="0.75" bottom="0.75" header="0.3" footer="0.3"/>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Q634"/>
  <sheetViews>
    <sheetView view="pageBreakPreview" zoomScaleNormal="100" zoomScaleSheetLayoutView="100" workbookViewId="0">
      <pane ySplit="10" topLeftCell="A11" activePane="bottomLeft" state="frozen"/>
      <selection activeCell="D51" sqref="D51"/>
      <selection pane="bottomLeft" activeCell="E499" sqref="E499"/>
    </sheetView>
  </sheetViews>
  <sheetFormatPr defaultColWidth="9.140625" defaultRowHeight="12.75" x14ac:dyDescent="0.25"/>
  <cols>
    <col min="1" max="1" width="9.140625" style="130" customWidth="1"/>
    <col min="2" max="2" width="5" style="131" bestFit="1" customWidth="1"/>
    <col min="3" max="3" width="19" style="130" bestFit="1" customWidth="1"/>
    <col min="4" max="4" width="24.7109375" style="130" bestFit="1" customWidth="1"/>
    <col min="5" max="5" width="76" style="130" customWidth="1"/>
    <col min="6" max="6" width="12.28515625" style="130" bestFit="1" customWidth="1"/>
    <col min="7" max="7" width="8.42578125" style="132" bestFit="1" customWidth="1"/>
    <col min="8" max="8" width="6.140625" style="131" bestFit="1" customWidth="1"/>
    <col min="9" max="10" width="20.7109375" style="350" customWidth="1"/>
    <col min="11" max="16384" width="9.140625" style="130"/>
  </cols>
  <sheetData>
    <row r="2" spans="2:17" ht="15.75" x14ac:dyDescent="0.25">
      <c r="C2" s="286"/>
    </row>
    <row r="4" spans="2:17" ht="15.75" x14ac:dyDescent="0.25">
      <c r="B4" s="278"/>
      <c r="C4" s="285"/>
      <c r="D4" s="284"/>
      <c r="E4" s="280"/>
      <c r="F4" s="280"/>
      <c r="G4" s="279"/>
      <c r="H4" s="278"/>
    </row>
    <row r="5" spans="2:17" x14ac:dyDescent="0.25">
      <c r="B5" s="278"/>
      <c r="C5" s="280"/>
      <c r="D5" s="283"/>
      <c r="E5" s="280"/>
      <c r="F5" s="280"/>
      <c r="G5" s="279"/>
      <c r="H5" s="278"/>
    </row>
    <row r="6" spans="2:17" x14ac:dyDescent="0.25">
      <c r="B6" s="278"/>
      <c r="C6" s="280"/>
      <c r="D6" s="283"/>
      <c r="E6" s="280"/>
      <c r="F6" s="280"/>
      <c r="G6" s="279"/>
      <c r="H6" s="278"/>
    </row>
    <row r="7" spans="2:17" x14ac:dyDescent="0.25">
      <c r="B7" s="278"/>
      <c r="C7" s="280"/>
      <c r="D7" s="278"/>
      <c r="E7" s="282"/>
      <c r="F7" s="280"/>
      <c r="G7" s="279"/>
      <c r="H7" s="278"/>
    </row>
    <row r="8" spans="2:17" x14ac:dyDescent="0.25">
      <c r="B8" s="278"/>
      <c r="C8" s="280"/>
      <c r="D8" s="281"/>
      <c r="E8" s="280"/>
      <c r="F8" s="280"/>
      <c r="G8" s="279"/>
      <c r="H8" s="278"/>
    </row>
    <row r="9" spans="2:17" x14ac:dyDescent="0.25">
      <c r="B9" s="278"/>
      <c r="C9" s="280"/>
      <c r="D9" s="280"/>
      <c r="E9" s="280"/>
      <c r="F9" s="280"/>
      <c r="G9" s="279"/>
      <c r="H9" s="278"/>
    </row>
    <row r="10" spans="2:17" s="274" customFormat="1" x14ac:dyDescent="0.25">
      <c r="B10" s="277" t="s">
        <v>717</v>
      </c>
      <c r="C10" s="277" t="s">
        <v>716</v>
      </c>
      <c r="D10" s="277" t="s">
        <v>715</v>
      </c>
      <c r="E10" s="277" t="s">
        <v>714</v>
      </c>
      <c r="F10" s="277" t="s">
        <v>713</v>
      </c>
      <c r="G10" s="276" t="s">
        <v>712</v>
      </c>
      <c r="H10" s="275" t="s">
        <v>711</v>
      </c>
      <c r="I10" s="349" t="s">
        <v>849</v>
      </c>
      <c r="J10" s="349" t="s">
        <v>850</v>
      </c>
    </row>
    <row r="11" spans="2:17" x14ac:dyDescent="0.25">
      <c r="C11" s="261"/>
      <c r="D11" s="261"/>
      <c r="E11" s="261"/>
      <c r="F11" s="261"/>
      <c r="G11" s="266"/>
    </row>
    <row r="12" spans="2:17" x14ac:dyDescent="0.25">
      <c r="B12" s="610" t="s">
        <v>851</v>
      </c>
      <c r="C12" s="610"/>
      <c r="D12" s="610"/>
      <c r="E12" s="610"/>
      <c r="F12" s="610"/>
      <c r="G12" s="610"/>
      <c r="H12" s="610"/>
      <c r="I12" s="610"/>
      <c r="J12" s="610"/>
      <c r="K12" s="610"/>
      <c r="L12" s="610"/>
      <c r="M12" s="610"/>
      <c r="N12" s="610"/>
      <c r="O12" s="610"/>
      <c r="P12" s="610"/>
      <c r="Q12" s="610"/>
    </row>
    <row r="13" spans="2:17" x14ac:dyDescent="0.25">
      <c r="B13" s="337"/>
      <c r="C13" s="338"/>
      <c r="D13" s="338"/>
      <c r="E13" s="338"/>
      <c r="F13" s="338"/>
      <c r="G13" s="339"/>
      <c r="H13" s="337"/>
      <c r="I13" s="348"/>
      <c r="J13" s="348"/>
      <c r="K13" s="340"/>
      <c r="L13" s="340"/>
      <c r="M13" s="340"/>
      <c r="N13" s="340"/>
      <c r="O13" s="340"/>
      <c r="P13" s="340"/>
      <c r="Q13" s="340"/>
    </row>
    <row r="14" spans="2:17" x14ac:dyDescent="0.25">
      <c r="B14" s="341" t="s">
        <v>852</v>
      </c>
      <c r="C14" s="341"/>
      <c r="D14" s="341"/>
      <c r="E14" s="341"/>
      <c r="F14" s="341"/>
      <c r="G14" s="611"/>
      <c r="H14" s="611"/>
      <c r="I14" s="356"/>
      <c r="J14" s="356">
        <f>SUM(I16:I30)</f>
        <v>0</v>
      </c>
      <c r="K14" s="341"/>
      <c r="L14" s="341"/>
      <c r="M14" s="341"/>
      <c r="N14" s="341"/>
      <c r="O14" s="341"/>
      <c r="P14" s="341"/>
      <c r="Q14" s="340"/>
    </row>
    <row r="15" spans="2:17" ht="15" x14ac:dyDescent="0.25">
      <c r="B15" s="337"/>
      <c r="C15" s="340"/>
      <c r="D15" s="340"/>
      <c r="E15" s="340"/>
      <c r="F15" s="340"/>
      <c r="G15" s="342"/>
      <c r="H15" s="342"/>
      <c r="I15" s="351"/>
      <c r="J15" s="351"/>
      <c r="K15" s="344"/>
      <c r="L15" s="344"/>
      <c r="M15" s="344"/>
      <c r="N15" s="344"/>
      <c r="O15"/>
      <c r="P15"/>
      <c r="Q15"/>
    </row>
    <row r="16" spans="2:17" x14ac:dyDescent="0.25">
      <c r="B16" s="345" t="s">
        <v>710</v>
      </c>
      <c r="C16" s="346" t="s">
        <v>853</v>
      </c>
      <c r="D16" s="346"/>
      <c r="E16" s="346"/>
      <c r="F16" s="346"/>
      <c r="G16" s="609"/>
      <c r="H16" s="609"/>
      <c r="I16" s="351">
        <f>J35</f>
        <v>0</v>
      </c>
      <c r="J16" s="351"/>
      <c r="K16" s="346"/>
      <c r="L16" s="346"/>
      <c r="M16" s="346"/>
      <c r="N16" s="346"/>
      <c r="O16" s="346"/>
      <c r="P16" s="346"/>
      <c r="Q16" s="340"/>
    </row>
    <row r="17" spans="2:17" ht="15" x14ac:dyDescent="0.25">
      <c r="B17" s="337"/>
      <c r="C17" s="340"/>
      <c r="D17" s="340"/>
      <c r="E17" s="340"/>
      <c r="F17" s="340"/>
      <c r="G17" s="342"/>
      <c r="H17" s="342"/>
      <c r="I17" s="351"/>
      <c r="J17" s="351"/>
      <c r="K17" s="344"/>
      <c r="L17" s="344"/>
      <c r="M17" s="344"/>
      <c r="N17" s="344"/>
      <c r="O17"/>
      <c r="P17"/>
      <c r="Q17"/>
    </row>
    <row r="18" spans="2:17" x14ac:dyDescent="0.25">
      <c r="B18" s="345" t="s">
        <v>661</v>
      </c>
      <c r="C18" s="346" t="s">
        <v>854</v>
      </c>
      <c r="D18" s="346"/>
      <c r="E18" s="346"/>
      <c r="F18" s="346"/>
      <c r="G18" s="609"/>
      <c r="H18" s="609"/>
      <c r="I18" s="351">
        <f>J101</f>
        <v>0</v>
      </c>
      <c r="J18" s="351"/>
      <c r="K18" s="346"/>
      <c r="L18" s="346"/>
      <c r="M18" s="346"/>
      <c r="N18" s="346"/>
      <c r="O18" s="346"/>
      <c r="P18" s="346"/>
      <c r="Q18" s="340"/>
    </row>
    <row r="19" spans="2:17" ht="15" x14ac:dyDescent="0.25">
      <c r="B19" s="337"/>
      <c r="C19" s="340"/>
      <c r="D19" s="340"/>
      <c r="E19" s="340"/>
      <c r="F19" s="340"/>
      <c r="G19" s="342"/>
      <c r="H19" s="342"/>
      <c r="I19" s="351"/>
      <c r="J19" s="351"/>
      <c r="K19" s="344"/>
      <c r="L19" s="344"/>
      <c r="M19" s="344"/>
      <c r="N19" s="344"/>
      <c r="O19"/>
      <c r="P19"/>
      <c r="Q19" s="343"/>
    </row>
    <row r="20" spans="2:17" x14ac:dyDescent="0.25">
      <c r="B20" s="347" t="s">
        <v>337</v>
      </c>
      <c r="C20" s="346" t="s">
        <v>336</v>
      </c>
      <c r="D20" s="346"/>
      <c r="E20" s="346"/>
      <c r="F20" s="346"/>
      <c r="G20" s="609"/>
      <c r="H20" s="609"/>
      <c r="I20" s="351">
        <f>J384</f>
        <v>0</v>
      </c>
      <c r="J20" s="351"/>
      <c r="K20" s="346"/>
      <c r="L20" s="346"/>
      <c r="M20" s="346"/>
      <c r="N20" s="346"/>
      <c r="O20" s="346"/>
      <c r="P20" s="346"/>
      <c r="Q20" s="340"/>
    </row>
    <row r="21" spans="2:17" ht="15" x14ac:dyDescent="0.25">
      <c r="B21" s="347"/>
      <c r="C21" s="347"/>
      <c r="D21" s="347"/>
      <c r="E21" s="340"/>
      <c r="F21" s="340"/>
      <c r="G21" s="342"/>
      <c r="H21" s="342"/>
      <c r="I21" s="351"/>
      <c r="J21" s="351"/>
      <c r="K21" s="344"/>
      <c r="L21" s="344"/>
      <c r="M21" s="344"/>
      <c r="N21" s="344"/>
      <c r="O21"/>
      <c r="P21"/>
      <c r="Q21" s="343"/>
    </row>
    <row r="22" spans="2:17" x14ac:dyDescent="0.25">
      <c r="B22" s="347" t="s">
        <v>282</v>
      </c>
      <c r="C22" s="346" t="s">
        <v>281</v>
      </c>
      <c r="D22" s="346"/>
      <c r="E22" s="346"/>
      <c r="F22" s="346"/>
      <c r="G22" s="609"/>
      <c r="H22" s="609"/>
      <c r="I22" s="351">
        <f>J467</f>
        <v>0</v>
      </c>
      <c r="J22" s="351"/>
      <c r="K22" s="346"/>
      <c r="L22" s="346"/>
      <c r="M22" s="346"/>
      <c r="N22" s="346"/>
      <c r="O22" s="346"/>
      <c r="P22" s="346"/>
      <c r="Q22" s="340"/>
    </row>
    <row r="23" spans="2:17" ht="15" x14ac:dyDescent="0.25">
      <c r="B23" s="347"/>
      <c r="C23" s="347"/>
      <c r="D23" s="347"/>
      <c r="E23" s="340"/>
      <c r="F23" s="340"/>
      <c r="G23" s="342"/>
      <c r="H23" s="342"/>
      <c r="I23" s="351"/>
      <c r="J23" s="351"/>
      <c r="K23" s="344"/>
      <c r="L23" s="344"/>
      <c r="M23" s="344"/>
      <c r="N23" s="344"/>
      <c r="O23"/>
      <c r="P23"/>
      <c r="Q23" s="343"/>
    </row>
    <row r="24" spans="2:17" x14ac:dyDescent="0.25">
      <c r="B24" s="347" t="s">
        <v>275</v>
      </c>
      <c r="C24" s="346" t="s">
        <v>274</v>
      </c>
      <c r="D24" s="346"/>
      <c r="E24" s="346"/>
      <c r="F24" s="346"/>
      <c r="G24" s="609"/>
      <c r="H24" s="609"/>
      <c r="I24" s="351">
        <f>J475</f>
        <v>0</v>
      </c>
      <c r="J24" s="351"/>
      <c r="K24" s="346"/>
      <c r="L24" s="346"/>
      <c r="M24" s="346"/>
      <c r="N24" s="346"/>
      <c r="O24" s="346"/>
      <c r="P24" s="346"/>
      <c r="Q24" s="340"/>
    </row>
    <row r="25" spans="2:17" ht="15" x14ac:dyDescent="0.25">
      <c r="B25" s="347"/>
      <c r="C25" s="347"/>
      <c r="D25" s="347"/>
      <c r="E25" s="340"/>
      <c r="F25" s="340"/>
      <c r="G25" s="342"/>
      <c r="H25" s="342"/>
      <c r="I25" s="351"/>
      <c r="J25" s="351"/>
      <c r="K25" s="344"/>
      <c r="L25" s="344"/>
      <c r="M25" s="344"/>
      <c r="N25" s="344"/>
      <c r="O25"/>
      <c r="P25"/>
      <c r="Q25" s="343"/>
    </row>
    <row r="26" spans="2:17" x14ac:dyDescent="0.25">
      <c r="B26" s="347" t="s">
        <v>219</v>
      </c>
      <c r="C26" s="346" t="s">
        <v>218</v>
      </c>
      <c r="D26" s="346"/>
      <c r="E26" s="346"/>
      <c r="F26" s="346"/>
      <c r="G26" s="609"/>
      <c r="H26" s="609"/>
      <c r="I26" s="351">
        <f>J524</f>
        <v>0</v>
      </c>
      <c r="J26" s="351"/>
      <c r="K26" s="346"/>
      <c r="L26" s="346"/>
      <c r="M26" s="346"/>
      <c r="N26" s="346"/>
      <c r="O26" s="346"/>
      <c r="P26" s="346"/>
      <c r="Q26" s="340"/>
    </row>
    <row r="27" spans="2:17" ht="15" x14ac:dyDescent="0.25">
      <c r="B27" s="347"/>
      <c r="C27" s="347"/>
      <c r="D27" s="347"/>
      <c r="E27" s="340"/>
      <c r="F27" s="340"/>
      <c r="G27" s="342"/>
      <c r="H27" s="342"/>
      <c r="I27" s="351"/>
      <c r="J27" s="351"/>
      <c r="K27" s="344"/>
      <c r="L27" s="344"/>
      <c r="M27" s="344"/>
      <c r="N27" s="344"/>
      <c r="O27"/>
      <c r="P27"/>
      <c r="Q27" s="343"/>
    </row>
    <row r="28" spans="2:17" x14ac:dyDescent="0.25">
      <c r="B28" s="347" t="s">
        <v>202</v>
      </c>
      <c r="C28" s="346" t="s">
        <v>201</v>
      </c>
      <c r="D28" s="346"/>
      <c r="E28" s="346"/>
      <c r="F28" s="346"/>
      <c r="G28" s="609"/>
      <c r="H28" s="609"/>
      <c r="I28" s="351">
        <f>J544</f>
        <v>0</v>
      </c>
      <c r="J28" s="351"/>
      <c r="K28" s="346"/>
      <c r="L28" s="346"/>
      <c r="M28" s="346"/>
      <c r="N28" s="346"/>
      <c r="O28" s="346"/>
      <c r="P28" s="346"/>
      <c r="Q28" s="340"/>
    </row>
    <row r="29" spans="2:17" ht="15" x14ac:dyDescent="0.25">
      <c r="B29" s="347"/>
      <c r="C29" s="347"/>
      <c r="D29" s="347"/>
      <c r="E29" s="340"/>
      <c r="F29" s="340"/>
      <c r="G29" s="342"/>
      <c r="H29" s="342"/>
      <c r="I29" s="351"/>
      <c r="J29" s="351"/>
      <c r="K29" s="344"/>
      <c r="L29" s="344"/>
      <c r="M29" s="344"/>
      <c r="N29" s="344"/>
      <c r="O29"/>
      <c r="P29"/>
      <c r="Q29" s="343"/>
    </row>
    <row r="30" spans="2:17" x14ac:dyDescent="0.25">
      <c r="B30" s="347" t="s">
        <v>172</v>
      </c>
      <c r="C30" s="346" t="s">
        <v>171</v>
      </c>
      <c r="D30" s="346"/>
      <c r="E30" s="346"/>
      <c r="F30" s="346"/>
      <c r="G30" s="609"/>
      <c r="H30" s="609"/>
      <c r="I30" s="351">
        <f>J575</f>
        <v>0</v>
      </c>
      <c r="J30" s="351"/>
      <c r="K30" s="346"/>
      <c r="L30" s="346"/>
      <c r="M30" s="346"/>
      <c r="N30" s="346"/>
      <c r="O30" s="346"/>
      <c r="P30" s="346"/>
      <c r="Q30" s="340"/>
    </row>
    <row r="31" spans="2:17" ht="15" x14ac:dyDescent="0.25">
      <c r="B31" s="337"/>
      <c r="C31" s="340"/>
      <c r="D31" s="340"/>
      <c r="E31" s="340"/>
      <c r="F31" s="340"/>
      <c r="G31" s="342"/>
      <c r="H31" s="337"/>
      <c r="I31" s="351"/>
      <c r="J31" s="351"/>
      <c r="K31" s="344"/>
      <c r="L31" s="344"/>
      <c r="M31" s="344"/>
      <c r="N31" s="344"/>
      <c r="O31"/>
      <c r="P31"/>
      <c r="Q31"/>
    </row>
    <row r="32" spans="2:17" x14ac:dyDescent="0.25">
      <c r="C32" s="261"/>
      <c r="D32" s="261"/>
      <c r="E32" s="261"/>
      <c r="F32" s="261"/>
      <c r="G32" s="266"/>
    </row>
    <row r="33" spans="2:10" x14ac:dyDescent="0.25">
      <c r="C33" s="261"/>
      <c r="D33" s="261"/>
      <c r="E33" s="261"/>
      <c r="F33" s="261"/>
      <c r="G33" s="266"/>
    </row>
    <row r="34" spans="2:10" x14ac:dyDescent="0.25">
      <c r="C34" s="261"/>
      <c r="D34" s="261"/>
      <c r="E34" s="261"/>
      <c r="F34" s="261"/>
      <c r="G34" s="266"/>
    </row>
    <row r="35" spans="2:10" x14ac:dyDescent="0.25">
      <c r="B35" s="167" t="s">
        <v>710</v>
      </c>
      <c r="C35" s="167" t="s">
        <v>709</v>
      </c>
      <c r="D35" s="167"/>
      <c r="E35" s="167"/>
      <c r="F35" s="167"/>
      <c r="G35" s="168"/>
      <c r="H35" s="167"/>
      <c r="I35" s="352"/>
      <c r="J35" s="352">
        <f>SUM(J37:J100)</f>
        <v>0</v>
      </c>
    </row>
    <row r="36" spans="2:10" x14ac:dyDescent="0.25">
      <c r="B36" s="214"/>
      <c r="C36" s="138" t="s">
        <v>708</v>
      </c>
      <c r="D36" s="214"/>
      <c r="E36" s="214"/>
      <c r="F36" s="214"/>
      <c r="G36" s="230"/>
      <c r="H36" s="214"/>
      <c r="I36" s="353"/>
    </row>
    <row r="37" spans="2:10" ht="38.25" x14ac:dyDescent="0.25">
      <c r="B37" s="214"/>
      <c r="C37" s="138"/>
      <c r="D37" s="138"/>
      <c r="E37" s="137" t="s">
        <v>707</v>
      </c>
      <c r="F37" s="138"/>
      <c r="G37" s="353">
        <v>1</v>
      </c>
      <c r="H37" s="138" t="s">
        <v>134</v>
      </c>
      <c r="I37" s="353"/>
      <c r="J37" s="350">
        <f>G37*I37</f>
        <v>0</v>
      </c>
    </row>
    <row r="38" spans="2:10" x14ac:dyDescent="0.25">
      <c r="B38" s="138"/>
      <c r="C38" s="138"/>
      <c r="D38" s="138"/>
      <c r="E38" s="273" t="s">
        <v>706</v>
      </c>
      <c r="F38" s="138"/>
      <c r="G38" s="353"/>
      <c r="H38" s="138"/>
      <c r="I38" s="353"/>
    </row>
    <row r="39" spans="2:10" x14ac:dyDescent="0.25">
      <c r="B39" s="138"/>
      <c r="C39" s="138"/>
      <c r="D39" s="193"/>
      <c r="E39" s="272" t="s">
        <v>705</v>
      </c>
      <c r="F39" s="193"/>
      <c r="G39" s="353"/>
      <c r="H39" s="138"/>
      <c r="I39" s="353"/>
    </row>
    <row r="40" spans="2:10" x14ac:dyDescent="0.25">
      <c r="B40" s="138"/>
      <c r="C40" s="138"/>
      <c r="D40" s="193"/>
      <c r="E40" s="272" t="s">
        <v>704</v>
      </c>
      <c r="F40" s="193"/>
      <c r="G40" s="353"/>
      <c r="H40" s="138"/>
      <c r="I40" s="353"/>
    </row>
    <row r="41" spans="2:10" x14ac:dyDescent="0.25">
      <c r="B41" s="138"/>
      <c r="C41" s="138"/>
      <c r="D41" s="193"/>
      <c r="E41" s="272" t="s">
        <v>703</v>
      </c>
      <c r="F41" s="193"/>
      <c r="G41" s="353"/>
      <c r="H41" s="138"/>
      <c r="I41" s="353"/>
    </row>
    <row r="42" spans="2:10" x14ac:dyDescent="0.25">
      <c r="B42" s="138"/>
      <c r="C42" s="138"/>
      <c r="D42" s="193"/>
      <c r="E42" s="150" t="s">
        <v>702</v>
      </c>
      <c r="F42" s="204"/>
      <c r="G42" s="353"/>
      <c r="H42" s="140"/>
      <c r="I42" s="353"/>
    </row>
    <row r="43" spans="2:10" x14ac:dyDescent="0.25">
      <c r="B43" s="138"/>
      <c r="C43" s="138"/>
      <c r="D43" s="193"/>
      <c r="E43" s="150" t="s">
        <v>701</v>
      </c>
      <c r="F43" s="204"/>
      <c r="G43" s="353"/>
      <c r="H43" s="140"/>
      <c r="I43" s="353"/>
    </row>
    <row r="44" spans="2:10" x14ac:dyDescent="0.25">
      <c r="B44" s="138"/>
      <c r="C44" s="138"/>
      <c r="D44" s="193"/>
      <c r="E44" s="272"/>
      <c r="F44" s="193"/>
      <c r="G44" s="353"/>
      <c r="H44" s="138"/>
      <c r="I44" s="353"/>
    </row>
    <row r="45" spans="2:10" x14ac:dyDescent="0.25">
      <c r="B45" s="170"/>
      <c r="C45" s="163"/>
      <c r="D45" s="267" t="s">
        <v>700</v>
      </c>
      <c r="E45" s="271" t="s">
        <v>699</v>
      </c>
      <c r="F45" s="270" t="s">
        <v>698</v>
      </c>
      <c r="G45" s="350">
        <v>4</v>
      </c>
      <c r="H45" s="130" t="s">
        <v>34</v>
      </c>
      <c r="I45" s="353"/>
      <c r="J45" s="350">
        <f>G45*I45</f>
        <v>0</v>
      </c>
    </row>
    <row r="46" spans="2:10" x14ac:dyDescent="0.25">
      <c r="B46" s="214"/>
      <c r="C46" s="138"/>
      <c r="D46" s="193"/>
      <c r="E46" s="269"/>
      <c r="F46" s="193"/>
      <c r="G46" s="353"/>
      <c r="H46" s="138"/>
      <c r="I46" s="353"/>
    </row>
    <row r="47" spans="2:10" x14ac:dyDescent="0.25">
      <c r="B47" s="214"/>
      <c r="C47" s="214"/>
      <c r="D47" s="268" t="s">
        <v>697</v>
      </c>
      <c r="E47" s="268" t="s">
        <v>696</v>
      </c>
      <c r="F47" s="194" t="s">
        <v>203</v>
      </c>
      <c r="G47" s="537">
        <v>130</v>
      </c>
      <c r="H47" s="138" t="s">
        <v>196</v>
      </c>
      <c r="I47" s="353"/>
      <c r="J47" s="350">
        <f>G47*I47</f>
        <v>0</v>
      </c>
    </row>
    <row r="48" spans="2:10" x14ac:dyDescent="0.25">
      <c r="B48" s="214"/>
      <c r="C48" s="138"/>
      <c r="D48" s="193"/>
      <c r="E48" s="193"/>
      <c r="F48" s="193"/>
      <c r="G48" s="353"/>
      <c r="H48" s="138"/>
      <c r="I48" s="353"/>
    </row>
    <row r="49" spans="2:10" x14ac:dyDescent="0.25">
      <c r="B49" s="214"/>
      <c r="C49" s="138"/>
      <c r="D49" s="193"/>
      <c r="E49" s="193" t="s">
        <v>695</v>
      </c>
      <c r="F49" s="193"/>
      <c r="G49" s="353">
        <v>130</v>
      </c>
      <c r="H49" s="138" t="s">
        <v>196</v>
      </c>
      <c r="I49" s="353"/>
      <c r="J49" s="350">
        <f>G49*I49</f>
        <v>0</v>
      </c>
    </row>
    <row r="50" spans="2:10" x14ac:dyDescent="0.25">
      <c r="B50" s="214"/>
      <c r="C50" s="138"/>
      <c r="D50" s="193"/>
      <c r="E50" s="193" t="s">
        <v>694</v>
      </c>
      <c r="F50" s="193"/>
      <c r="G50" s="353">
        <v>130</v>
      </c>
      <c r="H50" s="138" t="s">
        <v>196</v>
      </c>
      <c r="I50" s="353"/>
      <c r="J50" s="350">
        <f t="shared" ref="J50:J53" si="0">G50*I50</f>
        <v>0</v>
      </c>
    </row>
    <row r="51" spans="2:10" x14ac:dyDescent="0.25">
      <c r="B51" s="214"/>
      <c r="C51" s="138"/>
      <c r="D51" s="193"/>
      <c r="E51" s="267" t="s">
        <v>199</v>
      </c>
      <c r="F51" s="267"/>
      <c r="G51" s="353">
        <v>130</v>
      </c>
      <c r="H51" s="138" t="s">
        <v>196</v>
      </c>
      <c r="I51" s="353"/>
      <c r="J51" s="350">
        <f t="shared" si="0"/>
        <v>0</v>
      </c>
    </row>
    <row r="52" spans="2:10" x14ac:dyDescent="0.25">
      <c r="B52" s="214"/>
      <c r="C52" s="138"/>
      <c r="D52" s="193"/>
      <c r="E52" s="267"/>
      <c r="F52" s="267"/>
      <c r="G52" s="353"/>
      <c r="H52" s="138"/>
      <c r="I52" s="353"/>
    </row>
    <row r="53" spans="2:10" ht="25.5" x14ac:dyDescent="0.25">
      <c r="B53" s="141"/>
      <c r="C53" s="140"/>
      <c r="D53" s="204" t="s">
        <v>693</v>
      </c>
      <c r="E53" s="147" t="s">
        <v>160</v>
      </c>
      <c r="F53" s="204"/>
      <c r="G53" s="353">
        <v>1</v>
      </c>
      <c r="H53" s="140" t="s">
        <v>134</v>
      </c>
      <c r="I53" s="353"/>
      <c r="J53" s="350">
        <f t="shared" si="0"/>
        <v>0</v>
      </c>
    </row>
    <row r="54" spans="2:10" x14ac:dyDescent="0.25">
      <c r="B54" s="141"/>
      <c r="C54" s="140"/>
      <c r="D54" s="204"/>
      <c r="E54" s="204" t="s">
        <v>159</v>
      </c>
      <c r="F54" s="204"/>
      <c r="G54" s="353"/>
      <c r="H54" s="140"/>
      <c r="I54" s="353"/>
    </row>
    <row r="55" spans="2:10" x14ac:dyDescent="0.25">
      <c r="B55" s="141"/>
      <c r="C55" s="140"/>
      <c r="D55" s="204"/>
      <c r="E55" s="204" t="s">
        <v>158</v>
      </c>
      <c r="F55" s="204"/>
      <c r="G55" s="353"/>
      <c r="H55" s="140"/>
      <c r="I55" s="353"/>
    </row>
    <row r="56" spans="2:10" x14ac:dyDescent="0.25">
      <c r="B56" s="141"/>
      <c r="C56" s="140"/>
      <c r="D56" s="204"/>
      <c r="E56" s="204" t="s">
        <v>157</v>
      </c>
      <c r="F56" s="204"/>
      <c r="G56" s="353"/>
      <c r="H56" s="140"/>
      <c r="I56" s="353"/>
    </row>
    <row r="57" spans="2:10" x14ac:dyDescent="0.25">
      <c r="B57" s="141"/>
      <c r="C57" s="140"/>
      <c r="D57" s="204"/>
      <c r="E57" s="204" t="s">
        <v>156</v>
      </c>
      <c r="F57" s="204"/>
      <c r="G57" s="353"/>
      <c r="H57" s="140"/>
      <c r="I57" s="353"/>
    </row>
    <row r="58" spans="2:10" x14ac:dyDescent="0.25">
      <c r="B58" s="141"/>
      <c r="C58" s="140"/>
      <c r="D58" s="204"/>
      <c r="E58" s="204" t="s">
        <v>155</v>
      </c>
      <c r="F58" s="204"/>
      <c r="G58" s="353"/>
      <c r="H58" s="140"/>
      <c r="I58" s="353"/>
    </row>
    <row r="59" spans="2:10" x14ac:dyDescent="0.25">
      <c r="B59" s="141"/>
      <c r="C59" s="140"/>
      <c r="D59" s="204"/>
      <c r="E59" s="204"/>
      <c r="F59" s="204"/>
      <c r="G59" s="353"/>
      <c r="H59" s="140"/>
      <c r="I59" s="353"/>
    </row>
    <row r="60" spans="2:10" x14ac:dyDescent="0.25">
      <c r="B60" s="141"/>
      <c r="C60" s="140"/>
      <c r="D60" s="204"/>
      <c r="E60" s="204" t="s">
        <v>692</v>
      </c>
      <c r="F60" s="204"/>
      <c r="G60" s="353"/>
      <c r="H60" s="140"/>
      <c r="I60" s="353"/>
    </row>
    <row r="61" spans="2:10" x14ac:dyDescent="0.25">
      <c r="B61" s="141"/>
      <c r="C61" s="140"/>
      <c r="D61" s="204"/>
      <c r="E61" s="150" t="s">
        <v>691</v>
      </c>
      <c r="F61" s="204"/>
      <c r="G61" s="350"/>
      <c r="H61" s="130"/>
      <c r="I61" s="353"/>
    </row>
    <row r="62" spans="2:10" ht="25.5" x14ac:dyDescent="0.25">
      <c r="B62" s="141"/>
      <c r="C62" s="140"/>
      <c r="D62" s="204"/>
      <c r="E62" s="146" t="s">
        <v>690</v>
      </c>
      <c r="F62" s="204"/>
      <c r="G62" s="353"/>
      <c r="H62" s="140"/>
      <c r="I62" s="353"/>
    </row>
    <row r="63" spans="2:10" ht="25.5" x14ac:dyDescent="0.25">
      <c r="B63" s="141"/>
      <c r="C63" s="140"/>
      <c r="D63" s="140"/>
      <c r="E63" s="183" t="s">
        <v>689</v>
      </c>
      <c r="F63" s="140"/>
      <c r="G63" s="353"/>
      <c r="H63" s="140"/>
      <c r="I63" s="353"/>
    </row>
    <row r="64" spans="2:10" x14ac:dyDescent="0.25">
      <c r="B64" s="141"/>
      <c r="C64" s="140"/>
      <c r="D64" s="140"/>
      <c r="E64" s="145" t="s">
        <v>688</v>
      </c>
      <c r="F64" s="140"/>
      <c r="G64" s="353"/>
      <c r="H64" s="140"/>
      <c r="I64" s="353"/>
    </row>
    <row r="65" spans="2:10" x14ac:dyDescent="0.25">
      <c r="B65" s="134"/>
      <c r="C65" s="240"/>
      <c r="D65" s="140"/>
      <c r="E65" s="140"/>
      <c r="F65" s="140"/>
      <c r="G65" s="353"/>
      <c r="H65" s="134"/>
      <c r="I65" s="353"/>
    </row>
    <row r="66" spans="2:10" x14ac:dyDescent="0.25">
      <c r="B66" s="167" t="s">
        <v>687</v>
      </c>
      <c r="C66" s="167" t="s">
        <v>686</v>
      </c>
      <c r="D66" s="167"/>
      <c r="E66" s="167"/>
      <c r="F66" s="167"/>
      <c r="G66" s="469"/>
      <c r="H66" s="167"/>
      <c r="I66" s="352"/>
      <c r="J66" s="352"/>
    </row>
    <row r="67" spans="2:10" x14ac:dyDescent="0.25">
      <c r="B67" s="214"/>
      <c r="C67" s="214"/>
      <c r="D67" s="214"/>
      <c r="E67" s="214"/>
      <c r="F67" s="214"/>
      <c r="G67" s="538"/>
      <c r="H67" s="214"/>
      <c r="I67" s="353"/>
    </row>
    <row r="68" spans="2:10" x14ac:dyDescent="0.25">
      <c r="B68" s="138"/>
      <c r="C68" s="261" t="s">
        <v>685</v>
      </c>
      <c r="D68" s="261"/>
      <c r="E68" s="265" t="s">
        <v>684</v>
      </c>
      <c r="G68" s="350">
        <v>1</v>
      </c>
      <c r="H68" s="131" t="s">
        <v>134</v>
      </c>
      <c r="I68" s="353"/>
      <c r="J68" s="350">
        <f t="shared" ref="J68" si="1">G68*I68</f>
        <v>0</v>
      </c>
    </row>
    <row r="69" spans="2:10" x14ac:dyDescent="0.25">
      <c r="B69" s="140"/>
      <c r="D69" s="261"/>
      <c r="E69" s="261" t="s">
        <v>657</v>
      </c>
      <c r="F69" s="261"/>
      <c r="G69" s="350"/>
      <c r="H69" s="191"/>
      <c r="I69" s="353"/>
    </row>
    <row r="70" spans="2:10" ht="25.5" x14ac:dyDescent="0.25">
      <c r="B70" s="138"/>
      <c r="C70" s="261"/>
      <c r="D70" s="261"/>
      <c r="E70" s="265" t="s">
        <v>656</v>
      </c>
      <c r="F70" s="261"/>
      <c r="G70" s="350"/>
      <c r="H70" s="191"/>
      <c r="I70" s="353"/>
    </row>
    <row r="71" spans="2:10" x14ac:dyDescent="0.25">
      <c r="B71" s="138"/>
      <c r="C71" s="261"/>
      <c r="D71" s="261"/>
      <c r="E71" s="261" t="s">
        <v>655</v>
      </c>
      <c r="G71" s="512"/>
      <c r="H71" s="130"/>
      <c r="I71" s="353"/>
    </row>
    <row r="72" spans="2:10" x14ac:dyDescent="0.25">
      <c r="B72" s="138"/>
      <c r="C72" s="261"/>
      <c r="D72" s="261"/>
      <c r="E72" s="261" t="s">
        <v>654</v>
      </c>
      <c r="G72" s="512"/>
      <c r="H72" s="130"/>
      <c r="I72" s="353"/>
    </row>
    <row r="73" spans="2:10" x14ac:dyDescent="0.25">
      <c r="B73" s="186"/>
      <c r="C73" s="261"/>
      <c r="D73" s="261"/>
      <c r="E73" s="261" t="s">
        <v>653</v>
      </c>
      <c r="F73" s="261"/>
      <c r="G73" s="512"/>
      <c r="H73" s="261"/>
      <c r="I73" s="357"/>
    </row>
    <row r="74" spans="2:10" ht="25.5" x14ac:dyDescent="0.25">
      <c r="B74" s="138"/>
      <c r="C74" s="261"/>
      <c r="D74" s="261"/>
      <c r="E74" s="265" t="s">
        <v>652</v>
      </c>
      <c r="G74" s="512"/>
      <c r="H74" s="130"/>
      <c r="I74" s="353"/>
    </row>
    <row r="75" spans="2:10" x14ac:dyDescent="0.25">
      <c r="B75" s="138"/>
      <c r="C75" s="261"/>
      <c r="D75" s="261"/>
      <c r="E75" s="261" t="s">
        <v>651</v>
      </c>
      <c r="G75" s="512"/>
      <c r="H75" s="130"/>
      <c r="I75" s="353"/>
    </row>
    <row r="76" spans="2:10" x14ac:dyDescent="0.25">
      <c r="B76" s="138"/>
      <c r="C76" s="261"/>
      <c r="D76" s="261"/>
      <c r="E76" s="149"/>
      <c r="G76" s="512"/>
      <c r="H76" s="130"/>
      <c r="I76" s="353"/>
    </row>
    <row r="77" spans="2:10" ht="25.5" x14ac:dyDescent="0.25">
      <c r="B77" s="138"/>
      <c r="C77" s="186"/>
      <c r="D77" s="186"/>
      <c r="E77" s="262" t="s">
        <v>649</v>
      </c>
      <c r="F77" s="140"/>
      <c r="G77" s="353">
        <v>1</v>
      </c>
      <c r="H77" s="134" t="s">
        <v>134</v>
      </c>
      <c r="I77" s="353"/>
      <c r="J77" s="350">
        <f t="shared" ref="J77" si="2">G77*I77</f>
        <v>0</v>
      </c>
    </row>
    <row r="78" spans="2:10" x14ac:dyDescent="0.25">
      <c r="B78" s="138"/>
      <c r="C78" s="186"/>
      <c r="D78" s="186"/>
      <c r="E78" s="260"/>
      <c r="F78" s="140"/>
      <c r="G78" s="353"/>
      <c r="H78" s="134"/>
      <c r="I78" s="353"/>
    </row>
    <row r="79" spans="2:10" ht="38.25" x14ac:dyDescent="0.25">
      <c r="B79" s="134"/>
      <c r="C79" s="255"/>
      <c r="D79" s="182" t="s">
        <v>683</v>
      </c>
      <c r="E79" s="178" t="s">
        <v>682</v>
      </c>
      <c r="F79" s="177" t="s">
        <v>681</v>
      </c>
      <c r="G79" s="539">
        <v>1</v>
      </c>
      <c r="H79" s="176" t="s">
        <v>34</v>
      </c>
      <c r="I79" s="353"/>
      <c r="J79" s="350">
        <f t="shared" ref="J79" si="3">G79*I79</f>
        <v>0</v>
      </c>
    </row>
    <row r="80" spans="2:10" x14ac:dyDescent="0.25">
      <c r="B80" s="134"/>
      <c r="C80" s="255"/>
      <c r="D80" s="179"/>
      <c r="E80" s="178"/>
      <c r="F80" s="177"/>
      <c r="G80" s="539"/>
      <c r="H80" s="176"/>
      <c r="I80" s="353"/>
    </row>
    <row r="81" spans="2:10" x14ac:dyDescent="0.25">
      <c r="B81" s="166"/>
      <c r="C81" s="223" t="s">
        <v>680</v>
      </c>
      <c r="D81" s="182" t="s">
        <v>679</v>
      </c>
      <c r="E81" s="163" t="s">
        <v>678</v>
      </c>
      <c r="F81" s="162" t="s">
        <v>233</v>
      </c>
      <c r="G81" s="537">
        <v>1</v>
      </c>
      <c r="H81" s="176" t="s">
        <v>34</v>
      </c>
      <c r="I81" s="353"/>
      <c r="J81" s="350">
        <f t="shared" ref="J81:J82" si="4">G81*I81</f>
        <v>0</v>
      </c>
    </row>
    <row r="82" spans="2:10" x14ac:dyDescent="0.25">
      <c r="B82" s="166"/>
      <c r="C82" s="197"/>
      <c r="D82" s="182" t="s">
        <v>677</v>
      </c>
      <c r="E82" s="182" t="s">
        <v>676</v>
      </c>
      <c r="F82" s="182" t="s">
        <v>233</v>
      </c>
      <c r="G82" s="540">
        <v>2</v>
      </c>
      <c r="H82" s="176" t="s">
        <v>34</v>
      </c>
      <c r="I82" s="353"/>
      <c r="J82" s="350">
        <f t="shared" si="4"/>
        <v>0</v>
      </c>
    </row>
    <row r="83" spans="2:10" x14ac:dyDescent="0.25">
      <c r="B83" s="134"/>
      <c r="C83" s="255"/>
      <c r="D83" s="179"/>
      <c r="E83" s="178"/>
      <c r="F83" s="177"/>
      <c r="G83" s="539"/>
      <c r="H83" s="176"/>
      <c r="I83" s="353"/>
    </row>
    <row r="84" spans="2:10" ht="25.5" x14ac:dyDescent="0.25">
      <c r="B84" s="134"/>
      <c r="C84" s="140"/>
      <c r="D84" s="182" t="s">
        <v>675</v>
      </c>
      <c r="E84" s="142" t="s">
        <v>674</v>
      </c>
      <c r="F84" s="140" t="s">
        <v>233</v>
      </c>
      <c r="G84" s="353">
        <v>2</v>
      </c>
      <c r="H84" s="176" t="s">
        <v>34</v>
      </c>
      <c r="I84" s="353"/>
      <c r="J84" s="350">
        <f t="shared" ref="J84:J86" si="5">G84*I84</f>
        <v>0</v>
      </c>
    </row>
    <row r="85" spans="2:10" x14ac:dyDescent="0.25">
      <c r="B85" s="134"/>
      <c r="C85" s="140"/>
      <c r="D85" s="182" t="s">
        <v>673</v>
      </c>
      <c r="E85" s="140" t="s">
        <v>672</v>
      </c>
      <c r="F85" s="140" t="s">
        <v>233</v>
      </c>
      <c r="G85" s="353">
        <v>3</v>
      </c>
      <c r="H85" s="176" t="s">
        <v>34</v>
      </c>
      <c r="I85" s="353"/>
      <c r="J85" s="350">
        <f t="shared" si="5"/>
        <v>0</v>
      </c>
    </row>
    <row r="86" spans="2:10" x14ac:dyDescent="0.25">
      <c r="B86" s="134"/>
      <c r="C86" s="140"/>
      <c r="D86" s="182" t="s">
        <v>671</v>
      </c>
      <c r="E86" s="140" t="s">
        <v>670</v>
      </c>
      <c r="F86" s="140" t="s">
        <v>233</v>
      </c>
      <c r="G86" s="353">
        <v>3</v>
      </c>
      <c r="H86" s="176" t="s">
        <v>34</v>
      </c>
      <c r="I86" s="353"/>
      <c r="J86" s="350">
        <f t="shared" si="5"/>
        <v>0</v>
      </c>
    </row>
    <row r="87" spans="2:10" x14ac:dyDescent="0.25">
      <c r="B87" s="134"/>
      <c r="C87" s="140"/>
      <c r="D87" s="182"/>
      <c r="E87" s="140"/>
      <c r="F87" s="140"/>
      <c r="G87" s="353"/>
      <c r="H87" s="176"/>
      <c r="I87" s="353"/>
    </row>
    <row r="88" spans="2:10" x14ac:dyDescent="0.25">
      <c r="B88" s="134"/>
      <c r="C88" s="140"/>
      <c r="D88" s="182" t="s">
        <v>669</v>
      </c>
      <c r="E88" s="163" t="s">
        <v>668</v>
      </c>
      <c r="F88" s="162" t="s">
        <v>233</v>
      </c>
      <c r="G88" s="537">
        <v>1</v>
      </c>
      <c r="H88" s="176" t="s">
        <v>34</v>
      </c>
      <c r="I88" s="353"/>
      <c r="J88" s="350">
        <f t="shared" ref="J88" si="6">G88*I88</f>
        <v>0</v>
      </c>
    </row>
    <row r="89" spans="2:10" x14ac:dyDescent="0.25">
      <c r="B89" s="134"/>
      <c r="C89" s="140"/>
      <c r="D89" s="182"/>
      <c r="E89" s="163"/>
      <c r="F89" s="162"/>
      <c r="G89" s="537"/>
      <c r="H89" s="176"/>
      <c r="I89" s="353"/>
    </row>
    <row r="90" spans="2:10" x14ac:dyDescent="0.25">
      <c r="B90" s="134"/>
      <c r="C90" s="255"/>
      <c r="D90" s="179" t="s">
        <v>667</v>
      </c>
      <c r="E90" s="178" t="s">
        <v>666</v>
      </c>
      <c r="F90" s="177"/>
      <c r="G90" s="539">
        <v>3</v>
      </c>
      <c r="H90" s="176" t="s">
        <v>196</v>
      </c>
      <c r="I90" s="353"/>
      <c r="J90" s="350">
        <f t="shared" ref="J90" si="7">G90*I90</f>
        <v>0</v>
      </c>
    </row>
    <row r="91" spans="2:10" x14ac:dyDescent="0.25">
      <c r="B91" s="134"/>
      <c r="C91" s="255"/>
      <c r="D91" s="179"/>
      <c r="E91" s="178"/>
      <c r="F91" s="177"/>
      <c r="G91" s="539"/>
      <c r="H91" s="176"/>
      <c r="I91" s="353"/>
    </row>
    <row r="92" spans="2:10" ht="25.5" x14ac:dyDescent="0.25">
      <c r="B92" s="134"/>
      <c r="C92" s="182" t="s">
        <v>665</v>
      </c>
      <c r="D92" s="140" t="s">
        <v>664</v>
      </c>
      <c r="E92" s="182" t="s">
        <v>663</v>
      </c>
      <c r="F92" s="182" t="s">
        <v>662</v>
      </c>
      <c r="G92" s="540">
        <v>1</v>
      </c>
      <c r="H92" s="182" t="s">
        <v>34</v>
      </c>
      <c r="I92" s="353"/>
      <c r="J92" s="350">
        <f t="shared" ref="J92" si="8">G92*I92</f>
        <v>0</v>
      </c>
    </row>
    <row r="93" spans="2:10" x14ac:dyDescent="0.25">
      <c r="B93" s="134"/>
      <c r="C93" s="182"/>
      <c r="D93" s="140"/>
      <c r="E93" s="182"/>
      <c r="F93" s="182"/>
      <c r="G93" s="540"/>
      <c r="H93" s="182"/>
      <c r="I93" s="353"/>
    </row>
    <row r="94" spans="2:10" x14ac:dyDescent="0.25">
      <c r="B94" s="178"/>
      <c r="C94" s="257"/>
      <c r="E94" s="257"/>
      <c r="F94" s="257"/>
      <c r="G94" s="541"/>
      <c r="H94" s="220"/>
      <c r="I94" s="353"/>
    </row>
    <row r="95" spans="2:10" x14ac:dyDescent="0.25">
      <c r="B95" s="138"/>
      <c r="C95" s="186"/>
      <c r="D95" s="186"/>
      <c r="E95" s="180" t="s">
        <v>340</v>
      </c>
      <c r="F95" s="140"/>
      <c r="G95" s="357">
        <v>1</v>
      </c>
      <c r="H95" s="140" t="s">
        <v>134</v>
      </c>
      <c r="I95" s="353"/>
      <c r="J95" s="350">
        <f t="shared" ref="J95" si="9">G95*I95</f>
        <v>0</v>
      </c>
    </row>
    <row r="96" spans="2:10" x14ac:dyDescent="0.25">
      <c r="B96" s="138"/>
      <c r="C96" s="186"/>
      <c r="D96" s="186"/>
      <c r="E96" s="180" t="s">
        <v>339</v>
      </c>
      <c r="F96" s="140"/>
      <c r="G96" s="357"/>
      <c r="H96" s="140"/>
      <c r="I96" s="353"/>
    </row>
    <row r="97" spans="2:10" x14ac:dyDescent="0.25">
      <c r="B97" s="138"/>
      <c r="C97" s="186"/>
      <c r="D97" s="186"/>
      <c r="E97" s="180" t="s">
        <v>549</v>
      </c>
      <c r="F97" s="140"/>
      <c r="G97" s="357"/>
      <c r="H97" s="140"/>
      <c r="I97" s="353"/>
    </row>
    <row r="98" spans="2:10" x14ac:dyDescent="0.25">
      <c r="B98" s="134"/>
      <c r="C98" s="140"/>
      <c r="D98" s="140"/>
      <c r="E98" s="180" t="s">
        <v>548</v>
      </c>
      <c r="F98" s="140"/>
      <c r="G98" s="357"/>
      <c r="H98" s="140"/>
      <c r="I98" s="353"/>
    </row>
    <row r="99" spans="2:10" x14ac:dyDescent="0.25">
      <c r="B99" s="134"/>
      <c r="C99" s="140"/>
      <c r="D99" s="140"/>
      <c r="E99" s="180" t="s">
        <v>338</v>
      </c>
      <c r="F99" s="140"/>
      <c r="G99" s="357"/>
      <c r="H99" s="140"/>
      <c r="I99" s="353"/>
    </row>
    <row r="100" spans="2:10" x14ac:dyDescent="0.25">
      <c r="B100" s="178"/>
      <c r="C100" s="257"/>
      <c r="D100" s="257"/>
      <c r="E100" s="257"/>
      <c r="F100" s="257"/>
      <c r="G100" s="541"/>
      <c r="H100" s="220"/>
      <c r="I100" s="353"/>
    </row>
    <row r="101" spans="2:10" x14ac:dyDescent="0.25">
      <c r="B101" s="167" t="s">
        <v>661</v>
      </c>
      <c r="C101" s="254" t="s">
        <v>660</v>
      </c>
      <c r="D101" s="253"/>
      <c r="E101" s="253"/>
      <c r="F101" s="253"/>
      <c r="G101" s="542"/>
      <c r="H101" s="252"/>
      <c r="I101" s="352"/>
      <c r="J101" s="352">
        <f>SUM(J103:J382)</f>
        <v>0</v>
      </c>
    </row>
    <row r="102" spans="2:10" x14ac:dyDescent="0.25">
      <c r="B102" s="264"/>
      <c r="C102" s="263"/>
      <c r="D102" s="251"/>
      <c r="E102" s="251"/>
      <c r="F102" s="251"/>
      <c r="G102" s="543"/>
      <c r="H102" s="200"/>
      <c r="I102" s="353"/>
    </row>
    <row r="103" spans="2:10" x14ac:dyDescent="0.25">
      <c r="B103" s="138"/>
      <c r="C103" s="180" t="s">
        <v>659</v>
      </c>
      <c r="D103" s="186"/>
      <c r="E103" s="180" t="s">
        <v>658</v>
      </c>
      <c r="F103" s="140"/>
      <c r="G103" s="353">
        <v>2</v>
      </c>
      <c r="H103" s="134" t="s">
        <v>134</v>
      </c>
      <c r="I103" s="353"/>
      <c r="J103" s="350">
        <f>I103*G103</f>
        <v>0</v>
      </c>
    </row>
    <row r="104" spans="2:10" x14ac:dyDescent="0.25">
      <c r="B104" s="140"/>
      <c r="C104" s="140"/>
      <c r="D104" s="186"/>
      <c r="E104" s="186" t="s">
        <v>657</v>
      </c>
      <c r="F104" s="186"/>
      <c r="G104" s="353"/>
      <c r="H104" s="189"/>
      <c r="I104" s="353"/>
    </row>
    <row r="105" spans="2:10" ht="25.5" x14ac:dyDescent="0.25">
      <c r="B105" s="138"/>
      <c r="C105" s="186"/>
      <c r="D105" s="186"/>
      <c r="E105" s="180" t="s">
        <v>656</v>
      </c>
      <c r="F105" s="186"/>
      <c r="G105" s="353"/>
      <c r="H105" s="189"/>
      <c r="I105" s="353"/>
    </row>
    <row r="106" spans="2:10" x14ac:dyDescent="0.25">
      <c r="B106" s="138"/>
      <c r="C106" s="186"/>
      <c r="D106" s="186"/>
      <c r="E106" s="186" t="s">
        <v>655</v>
      </c>
      <c r="F106" s="140"/>
      <c r="G106" s="357"/>
      <c r="H106" s="140"/>
      <c r="I106" s="353"/>
    </row>
    <row r="107" spans="2:10" x14ac:dyDescent="0.25">
      <c r="B107" s="138"/>
      <c r="C107" s="186"/>
      <c r="D107" s="186"/>
      <c r="E107" s="186" t="s">
        <v>654</v>
      </c>
      <c r="F107" s="140"/>
      <c r="G107" s="357"/>
      <c r="H107" s="140"/>
      <c r="I107" s="353"/>
    </row>
    <row r="108" spans="2:10" x14ac:dyDescent="0.25">
      <c r="B108" s="186"/>
      <c r="C108" s="186"/>
      <c r="D108" s="186"/>
      <c r="E108" s="186" t="s">
        <v>653</v>
      </c>
      <c r="F108" s="186"/>
      <c r="G108" s="357"/>
      <c r="H108" s="186"/>
      <c r="I108" s="357"/>
    </row>
    <row r="109" spans="2:10" ht="25.5" x14ac:dyDescent="0.25">
      <c r="B109" s="138"/>
      <c r="C109" s="186"/>
      <c r="D109" s="186"/>
      <c r="E109" s="180" t="s">
        <v>652</v>
      </c>
      <c r="F109" s="140"/>
      <c r="G109" s="357"/>
      <c r="H109" s="140"/>
      <c r="I109" s="353"/>
    </row>
    <row r="110" spans="2:10" x14ac:dyDescent="0.25">
      <c r="B110" s="138"/>
      <c r="C110" s="186"/>
      <c r="D110" s="186"/>
      <c r="E110" s="186" t="s">
        <v>651</v>
      </c>
      <c r="F110" s="140"/>
      <c r="G110" s="357"/>
      <c r="H110" s="140"/>
      <c r="I110" s="353"/>
    </row>
    <row r="111" spans="2:10" x14ac:dyDescent="0.25">
      <c r="B111" s="138"/>
      <c r="C111" s="186"/>
      <c r="D111" s="186"/>
      <c r="E111" s="186"/>
      <c r="F111" s="140"/>
      <c r="G111" s="357"/>
      <c r="H111" s="140"/>
      <c r="I111" s="353"/>
    </row>
    <row r="112" spans="2:10" ht="25.5" x14ac:dyDescent="0.25">
      <c r="B112" s="138"/>
      <c r="C112" s="186"/>
      <c r="D112" s="186"/>
      <c r="E112" s="180" t="s">
        <v>650</v>
      </c>
      <c r="F112" s="140"/>
      <c r="G112" s="357">
        <v>2</v>
      </c>
      <c r="H112" s="140" t="s">
        <v>134</v>
      </c>
      <c r="I112" s="353"/>
      <c r="J112" s="350">
        <f>I112*G112</f>
        <v>0</v>
      </c>
    </row>
    <row r="113" spans="2:10" x14ac:dyDescent="0.25">
      <c r="B113" s="138"/>
      <c r="C113" s="186"/>
      <c r="D113" s="186"/>
      <c r="E113" s="145"/>
      <c r="F113" s="140"/>
      <c r="G113" s="357"/>
      <c r="H113" s="140"/>
      <c r="I113" s="353"/>
    </row>
    <row r="114" spans="2:10" ht="25.5" x14ac:dyDescent="0.25">
      <c r="B114" s="138"/>
      <c r="C114" s="261"/>
      <c r="D114" s="261"/>
      <c r="E114" s="262" t="s">
        <v>649</v>
      </c>
      <c r="G114" s="350">
        <v>1</v>
      </c>
      <c r="H114" s="131" t="s">
        <v>134</v>
      </c>
      <c r="I114" s="353"/>
      <c r="J114" s="350">
        <f>I114*G114</f>
        <v>0</v>
      </c>
    </row>
    <row r="115" spans="2:10" ht="25.5" x14ac:dyDescent="0.25">
      <c r="B115" s="138"/>
      <c r="C115" s="261"/>
      <c r="D115" s="261"/>
      <c r="E115" s="260" t="s">
        <v>648</v>
      </c>
      <c r="G115" s="350"/>
      <c r="I115" s="353"/>
    </row>
    <row r="116" spans="2:10" x14ac:dyDescent="0.25">
      <c r="B116" s="138"/>
      <c r="C116" s="261"/>
      <c r="D116" s="261"/>
      <c r="E116" s="260"/>
      <c r="G116" s="350"/>
      <c r="I116" s="353"/>
    </row>
    <row r="117" spans="2:10" x14ac:dyDescent="0.25">
      <c r="B117" s="138"/>
      <c r="C117" s="261"/>
      <c r="D117" s="261"/>
      <c r="E117" s="260"/>
      <c r="G117" s="350"/>
      <c r="I117" s="353"/>
    </row>
    <row r="118" spans="2:10" x14ac:dyDescent="0.25">
      <c r="B118" s="138"/>
      <c r="C118" s="261"/>
      <c r="D118" s="261"/>
      <c r="E118" s="260"/>
      <c r="G118" s="350"/>
      <c r="I118" s="353"/>
    </row>
    <row r="119" spans="2:10" x14ac:dyDescent="0.25">
      <c r="B119" s="138"/>
      <c r="C119" s="261"/>
      <c r="D119" s="261"/>
      <c r="E119" s="260"/>
      <c r="G119" s="350"/>
      <c r="I119" s="353"/>
    </row>
    <row r="120" spans="2:10" x14ac:dyDescent="0.25">
      <c r="B120" s="138"/>
      <c r="C120" s="261"/>
      <c r="D120" s="261"/>
      <c r="E120" s="260"/>
      <c r="G120" s="350"/>
      <c r="I120" s="353"/>
    </row>
    <row r="121" spans="2:10" x14ac:dyDescent="0.25">
      <c r="B121" s="138"/>
      <c r="C121" s="261"/>
      <c r="D121" s="261"/>
      <c r="E121" s="260"/>
      <c r="G121" s="350"/>
      <c r="I121" s="353"/>
    </row>
    <row r="122" spans="2:10" x14ac:dyDescent="0.25">
      <c r="B122" s="138"/>
      <c r="C122" s="261"/>
      <c r="D122" s="261"/>
      <c r="E122" s="260"/>
      <c r="G122" s="350"/>
      <c r="I122" s="353"/>
    </row>
    <row r="123" spans="2:10" x14ac:dyDescent="0.25">
      <c r="B123" s="138"/>
      <c r="C123" s="261"/>
      <c r="D123" s="261"/>
      <c r="E123" s="260"/>
      <c r="G123" s="350"/>
      <c r="I123" s="353"/>
    </row>
    <row r="124" spans="2:10" x14ac:dyDescent="0.25">
      <c r="B124" s="167" t="s">
        <v>647</v>
      </c>
      <c r="C124" s="167" t="s">
        <v>646</v>
      </c>
      <c r="D124" s="167"/>
      <c r="E124" s="167"/>
      <c r="F124" s="167"/>
      <c r="G124" s="469"/>
      <c r="H124" s="167"/>
      <c r="I124" s="352"/>
      <c r="J124" s="352"/>
    </row>
    <row r="125" spans="2:10" x14ac:dyDescent="0.25">
      <c r="B125" s="134"/>
      <c r="C125" s="255" t="s">
        <v>645</v>
      </c>
      <c r="D125" s="179"/>
      <c r="E125" s="178"/>
      <c r="F125" s="177"/>
      <c r="G125" s="539"/>
      <c r="H125" s="176"/>
      <c r="I125" s="353"/>
    </row>
    <row r="126" spans="2:10" ht="25.5" x14ac:dyDescent="0.25">
      <c r="B126" s="134"/>
      <c r="C126" s="255"/>
      <c r="D126" s="179"/>
      <c r="E126" s="178" t="s">
        <v>644</v>
      </c>
      <c r="F126" s="177"/>
      <c r="G126" s="544"/>
      <c r="H126" s="259"/>
      <c r="I126" s="353"/>
    </row>
    <row r="127" spans="2:10" x14ac:dyDescent="0.25">
      <c r="B127" s="134"/>
      <c r="C127" s="255"/>
      <c r="D127" s="179"/>
      <c r="E127" s="178"/>
      <c r="F127" s="177"/>
      <c r="G127" s="539"/>
      <c r="H127" s="176"/>
      <c r="I127" s="353"/>
    </row>
    <row r="128" spans="2:10" ht="25.5" x14ac:dyDescent="0.25">
      <c r="B128" s="134"/>
      <c r="D128" s="179" t="s">
        <v>643</v>
      </c>
      <c r="E128" s="179" t="s">
        <v>642</v>
      </c>
      <c r="F128" s="179" t="s">
        <v>350</v>
      </c>
      <c r="G128" s="545">
        <v>1</v>
      </c>
      <c r="H128" s="176" t="s">
        <v>34</v>
      </c>
      <c r="I128" s="353"/>
      <c r="J128" s="350">
        <f>I128*G128</f>
        <v>0</v>
      </c>
    </row>
    <row r="129" spans="2:10" x14ac:dyDescent="0.25">
      <c r="B129" s="134"/>
      <c r="C129" s="255"/>
      <c r="D129" s="179"/>
      <c r="E129" s="178"/>
      <c r="F129" s="177"/>
      <c r="G129" s="539"/>
      <c r="H129" s="176"/>
      <c r="I129" s="353"/>
    </row>
    <row r="130" spans="2:10" x14ac:dyDescent="0.25">
      <c r="B130" s="138"/>
      <c r="C130" s="186"/>
      <c r="D130" s="186" t="s">
        <v>641</v>
      </c>
      <c r="E130" s="180" t="s">
        <v>640</v>
      </c>
      <c r="F130" s="186"/>
      <c r="G130" s="539">
        <v>1</v>
      </c>
      <c r="H130" s="176" t="s">
        <v>134</v>
      </c>
      <c r="I130" s="353"/>
      <c r="J130" s="350">
        <f>I130*G130</f>
        <v>0</v>
      </c>
    </row>
    <row r="131" spans="2:10" x14ac:dyDescent="0.25">
      <c r="B131" s="134"/>
      <c r="C131" s="255"/>
      <c r="D131" s="179"/>
      <c r="E131" s="178"/>
      <c r="F131" s="177"/>
      <c r="G131" s="539"/>
      <c r="H131" s="176"/>
      <c r="I131" s="353"/>
    </row>
    <row r="132" spans="2:10" ht="25.5" x14ac:dyDescent="0.25">
      <c r="B132" s="134"/>
      <c r="C132" s="255"/>
      <c r="D132" s="179" t="s">
        <v>639</v>
      </c>
      <c r="E132" s="178" t="s">
        <v>638</v>
      </c>
      <c r="F132" s="177" t="s">
        <v>233</v>
      </c>
      <c r="G132" s="539">
        <v>1</v>
      </c>
      <c r="H132" s="176" t="s">
        <v>34</v>
      </c>
      <c r="I132" s="353"/>
      <c r="J132" s="350">
        <f>I132*G132</f>
        <v>0</v>
      </c>
    </row>
    <row r="133" spans="2:10" x14ac:dyDescent="0.25">
      <c r="B133" s="134"/>
      <c r="C133" s="255"/>
      <c r="D133" s="179"/>
      <c r="E133" s="178"/>
      <c r="F133" s="177"/>
      <c r="G133" s="539"/>
      <c r="H133" s="176"/>
      <c r="I133" s="353"/>
    </row>
    <row r="134" spans="2:10" x14ac:dyDescent="0.25">
      <c r="B134" s="134"/>
      <c r="C134" s="239" t="s">
        <v>637</v>
      </c>
      <c r="D134" s="258" t="s">
        <v>636</v>
      </c>
      <c r="E134" s="257" t="s">
        <v>635</v>
      </c>
      <c r="F134" s="256" t="s">
        <v>233</v>
      </c>
      <c r="G134" s="546">
        <v>2</v>
      </c>
      <c r="H134" s="176" t="s">
        <v>134</v>
      </c>
      <c r="I134" s="353"/>
      <c r="J134" s="350">
        <f>I134*G134</f>
        <v>0</v>
      </c>
    </row>
    <row r="135" spans="2:10" x14ac:dyDescent="0.25">
      <c r="B135" s="134"/>
      <c r="C135" s="239"/>
      <c r="D135" s="258" t="s">
        <v>634</v>
      </c>
      <c r="E135" s="257" t="s">
        <v>633</v>
      </c>
      <c r="F135" s="256" t="s">
        <v>233</v>
      </c>
      <c r="G135" s="546">
        <v>2</v>
      </c>
      <c r="H135" s="176" t="s">
        <v>34</v>
      </c>
      <c r="I135" s="353"/>
    </row>
    <row r="136" spans="2:10" x14ac:dyDescent="0.25">
      <c r="B136" s="134"/>
      <c r="C136" s="239"/>
      <c r="D136" s="258" t="s">
        <v>523</v>
      </c>
      <c r="E136" s="257" t="s">
        <v>522</v>
      </c>
      <c r="F136" s="256" t="s">
        <v>233</v>
      </c>
      <c r="G136" s="546">
        <v>2</v>
      </c>
      <c r="H136" s="176" t="s">
        <v>34</v>
      </c>
      <c r="I136" s="353"/>
    </row>
    <row r="137" spans="2:10" x14ac:dyDescent="0.25">
      <c r="B137" s="134"/>
      <c r="C137" s="239"/>
      <c r="D137" s="258" t="s">
        <v>632</v>
      </c>
      <c r="E137" s="257" t="s">
        <v>519</v>
      </c>
      <c r="F137" s="256" t="s">
        <v>233</v>
      </c>
      <c r="G137" s="546">
        <v>2</v>
      </c>
      <c r="H137" s="176" t="s">
        <v>34</v>
      </c>
      <c r="I137" s="353"/>
    </row>
    <row r="138" spans="2:10" x14ac:dyDescent="0.25">
      <c r="B138" s="134"/>
      <c r="C138" s="239"/>
      <c r="D138" s="258" t="s">
        <v>518</v>
      </c>
      <c r="E138" s="257" t="s">
        <v>515</v>
      </c>
      <c r="F138" s="256" t="s">
        <v>233</v>
      </c>
      <c r="G138" s="546">
        <v>2</v>
      </c>
      <c r="H138" s="176" t="s">
        <v>34</v>
      </c>
      <c r="I138" s="353"/>
    </row>
    <row r="139" spans="2:10" x14ac:dyDescent="0.25">
      <c r="B139" s="134"/>
      <c r="C139" s="255"/>
      <c r="D139" s="179"/>
      <c r="E139" s="178"/>
      <c r="F139" s="177"/>
      <c r="G139" s="539"/>
      <c r="H139" s="176"/>
      <c r="I139" s="353"/>
    </row>
    <row r="140" spans="2:10" x14ac:dyDescent="0.25">
      <c r="B140" s="138"/>
      <c r="C140" s="255"/>
      <c r="D140" s="179" t="s">
        <v>225</v>
      </c>
      <c r="E140" s="178" t="s">
        <v>224</v>
      </c>
      <c r="F140" s="177" t="s">
        <v>348</v>
      </c>
      <c r="G140" s="539">
        <v>3</v>
      </c>
      <c r="H140" s="176" t="s">
        <v>34</v>
      </c>
      <c r="I140" s="353"/>
      <c r="J140" s="350">
        <f>I140*G140</f>
        <v>0</v>
      </c>
    </row>
    <row r="141" spans="2:10" x14ac:dyDescent="0.25">
      <c r="B141" s="138"/>
      <c r="C141" s="255"/>
      <c r="D141" s="179"/>
      <c r="E141" s="178"/>
      <c r="F141" s="177"/>
      <c r="G141" s="539"/>
      <c r="H141" s="176"/>
      <c r="I141" s="353"/>
    </row>
    <row r="142" spans="2:10" x14ac:dyDescent="0.25">
      <c r="B142" s="138"/>
      <c r="C142" s="255"/>
      <c r="D142" s="179" t="s">
        <v>223</v>
      </c>
      <c r="E142" s="178" t="s">
        <v>505</v>
      </c>
      <c r="F142" s="177" t="s">
        <v>348</v>
      </c>
      <c r="G142" s="539">
        <v>2</v>
      </c>
      <c r="H142" s="176" t="s">
        <v>34</v>
      </c>
      <c r="I142" s="353"/>
      <c r="J142" s="350">
        <f>I142*G142</f>
        <v>0</v>
      </c>
    </row>
    <row r="143" spans="2:10" x14ac:dyDescent="0.25">
      <c r="B143" s="134"/>
      <c r="C143" s="255"/>
      <c r="D143" s="179"/>
      <c r="E143" s="178"/>
      <c r="F143" s="177"/>
      <c r="G143" s="539"/>
      <c r="H143" s="176"/>
      <c r="I143" s="353"/>
    </row>
    <row r="144" spans="2:10" x14ac:dyDescent="0.25">
      <c r="B144" s="138"/>
      <c r="C144" s="255"/>
      <c r="D144" s="179" t="s">
        <v>221</v>
      </c>
      <c r="E144" s="178" t="s">
        <v>504</v>
      </c>
      <c r="F144" s="177" t="s">
        <v>348</v>
      </c>
      <c r="G144" s="539">
        <v>2</v>
      </c>
      <c r="H144" s="176" t="s">
        <v>34</v>
      </c>
      <c r="I144" s="353"/>
      <c r="J144" s="350">
        <f>I144*G144</f>
        <v>0</v>
      </c>
    </row>
    <row r="145" spans="2:10" x14ac:dyDescent="0.25">
      <c r="B145" s="134"/>
      <c r="C145" s="255"/>
      <c r="D145" s="179"/>
      <c r="E145" s="178"/>
      <c r="F145" s="177"/>
      <c r="G145" s="539"/>
      <c r="H145" s="176"/>
      <c r="I145" s="353"/>
    </row>
    <row r="146" spans="2:10" x14ac:dyDescent="0.25">
      <c r="B146" s="134"/>
      <c r="C146" s="255"/>
      <c r="D146" s="179" t="s">
        <v>631</v>
      </c>
      <c r="E146" s="178" t="s">
        <v>630</v>
      </c>
      <c r="F146" s="177" t="s">
        <v>348</v>
      </c>
      <c r="G146" s="539">
        <v>2</v>
      </c>
      <c r="H146" s="176" t="s">
        <v>34</v>
      </c>
      <c r="I146" s="353"/>
      <c r="J146" s="350">
        <f>I146*G146</f>
        <v>0</v>
      </c>
    </row>
    <row r="147" spans="2:10" x14ac:dyDescent="0.25">
      <c r="B147" s="134"/>
      <c r="C147" s="255"/>
      <c r="D147" s="179"/>
      <c r="E147" s="178"/>
      <c r="F147" s="177"/>
      <c r="G147" s="539"/>
      <c r="H147" s="176"/>
      <c r="I147" s="353"/>
    </row>
    <row r="148" spans="2:10" x14ac:dyDescent="0.25">
      <c r="B148" s="134"/>
      <c r="C148" s="255"/>
      <c r="D148" s="179" t="s">
        <v>406</v>
      </c>
      <c r="E148" s="178" t="s">
        <v>405</v>
      </c>
      <c r="F148" s="177" t="s">
        <v>342</v>
      </c>
      <c r="G148" s="537">
        <v>5</v>
      </c>
      <c r="H148" s="161" t="s">
        <v>34</v>
      </c>
      <c r="I148" s="353"/>
      <c r="J148" s="350">
        <f>I148*G148</f>
        <v>0</v>
      </c>
    </row>
    <row r="149" spans="2:10" x14ac:dyDescent="0.25">
      <c r="B149" s="134"/>
      <c r="C149" s="255"/>
      <c r="D149" s="179"/>
      <c r="E149" s="178"/>
      <c r="F149" s="177"/>
      <c r="G149" s="537"/>
      <c r="H149" s="161"/>
      <c r="I149" s="353"/>
    </row>
    <row r="150" spans="2:10" x14ac:dyDescent="0.25">
      <c r="B150" s="134"/>
      <c r="C150" s="255"/>
      <c r="D150" s="179"/>
      <c r="E150" s="180" t="s">
        <v>340</v>
      </c>
      <c r="F150" s="140"/>
      <c r="G150" s="357">
        <v>1</v>
      </c>
      <c r="H150" s="140" t="s">
        <v>134</v>
      </c>
      <c r="I150" s="353"/>
      <c r="J150" s="350">
        <f>I150*G150</f>
        <v>0</v>
      </c>
    </row>
    <row r="151" spans="2:10" x14ac:dyDescent="0.25">
      <c r="B151" s="134"/>
      <c r="C151" s="255"/>
      <c r="D151" s="179"/>
      <c r="E151" s="180" t="s">
        <v>339</v>
      </c>
      <c r="F151" s="140"/>
      <c r="G151" s="357"/>
      <c r="H151" s="140"/>
      <c r="I151" s="353"/>
    </row>
    <row r="152" spans="2:10" x14ac:dyDescent="0.25">
      <c r="B152" s="134"/>
      <c r="C152" s="255"/>
      <c r="D152" s="179"/>
      <c r="E152" s="180" t="s">
        <v>549</v>
      </c>
      <c r="F152" s="140"/>
      <c r="G152" s="357"/>
      <c r="H152" s="140"/>
      <c r="I152" s="353"/>
    </row>
    <row r="153" spans="2:10" x14ac:dyDescent="0.25">
      <c r="B153" s="138"/>
      <c r="C153" s="186"/>
      <c r="D153" s="186"/>
      <c r="E153" s="180" t="s">
        <v>548</v>
      </c>
      <c r="F153" s="140"/>
      <c r="G153" s="357"/>
      <c r="H153" s="140"/>
      <c r="I153" s="353"/>
    </row>
    <row r="154" spans="2:10" x14ac:dyDescent="0.25">
      <c r="B154" s="138"/>
      <c r="C154" s="186"/>
      <c r="D154" s="186"/>
      <c r="E154" s="180" t="s">
        <v>338</v>
      </c>
      <c r="F154" s="140"/>
      <c r="G154" s="357"/>
      <c r="H154" s="140"/>
      <c r="I154" s="353"/>
    </row>
    <row r="155" spans="2:10" x14ac:dyDescent="0.25">
      <c r="B155" s="138"/>
      <c r="C155" s="186"/>
      <c r="D155" s="186"/>
      <c r="E155" s="180"/>
      <c r="F155" s="140"/>
      <c r="G155" s="357"/>
      <c r="H155" s="140"/>
      <c r="I155" s="353"/>
    </row>
    <row r="156" spans="2:10" x14ac:dyDescent="0.25">
      <c r="B156" s="167" t="s">
        <v>629</v>
      </c>
      <c r="C156" s="254" t="s">
        <v>628</v>
      </c>
      <c r="D156" s="253"/>
      <c r="E156" s="253"/>
      <c r="F156" s="253"/>
      <c r="G156" s="542"/>
      <c r="H156" s="252"/>
      <c r="I156" s="353"/>
    </row>
    <row r="157" spans="2:10" x14ac:dyDescent="0.25">
      <c r="B157" s="166"/>
      <c r="C157" s="251"/>
      <c r="D157" s="251"/>
      <c r="E157" s="251"/>
      <c r="F157" s="251"/>
      <c r="G157" s="543"/>
      <c r="H157" s="200"/>
      <c r="I157" s="353"/>
    </row>
    <row r="158" spans="2:10" ht="38.25" x14ac:dyDescent="0.25">
      <c r="B158" s="166"/>
      <c r="C158" s="250" t="s">
        <v>627</v>
      </c>
      <c r="D158" s="192" t="s">
        <v>626</v>
      </c>
      <c r="E158" s="180" t="s">
        <v>625</v>
      </c>
      <c r="F158" s="186" t="s">
        <v>350</v>
      </c>
      <c r="G158" s="537">
        <v>1</v>
      </c>
      <c r="H158" s="249" t="s">
        <v>134</v>
      </c>
      <c r="I158" s="353"/>
      <c r="J158" s="350">
        <f>I158*G158</f>
        <v>0</v>
      </c>
    </row>
    <row r="159" spans="2:10" x14ac:dyDescent="0.25">
      <c r="B159" s="166"/>
      <c r="C159" s="245"/>
      <c r="D159" s="192"/>
      <c r="E159" s="180"/>
      <c r="F159" s="186"/>
      <c r="G159" s="537"/>
      <c r="H159" s="161"/>
      <c r="I159" s="353"/>
    </row>
    <row r="160" spans="2:10" x14ac:dyDescent="0.25">
      <c r="B160" s="166"/>
      <c r="C160" s="236" t="s">
        <v>624</v>
      </c>
      <c r="D160" s="182" t="s">
        <v>623</v>
      </c>
      <c r="E160" s="163" t="s">
        <v>622</v>
      </c>
      <c r="F160" s="162" t="s">
        <v>350</v>
      </c>
      <c r="G160" s="537">
        <v>1</v>
      </c>
      <c r="H160" s="161" t="s">
        <v>34</v>
      </c>
      <c r="I160" s="353"/>
      <c r="J160" s="350">
        <f>I160*G160</f>
        <v>0</v>
      </c>
    </row>
    <row r="161" spans="2:10" x14ac:dyDescent="0.25">
      <c r="B161" s="166"/>
      <c r="C161" s="188"/>
      <c r="D161" s="182"/>
      <c r="E161" s="163"/>
      <c r="F161" s="162"/>
      <c r="G161" s="537"/>
      <c r="H161" s="161"/>
      <c r="I161" s="353"/>
    </row>
    <row r="162" spans="2:10" x14ac:dyDescent="0.25">
      <c r="B162" s="166"/>
      <c r="C162" s="236" t="s">
        <v>621</v>
      </c>
      <c r="D162" s="182" t="s">
        <v>620</v>
      </c>
      <c r="E162" s="163" t="s">
        <v>619</v>
      </c>
      <c r="F162" s="162" t="s">
        <v>350</v>
      </c>
      <c r="G162" s="537">
        <v>1</v>
      </c>
      <c r="H162" s="161" t="s">
        <v>34</v>
      </c>
      <c r="I162" s="353"/>
      <c r="J162" s="350">
        <f>I162*G162</f>
        <v>0</v>
      </c>
    </row>
    <row r="163" spans="2:10" x14ac:dyDescent="0.25">
      <c r="B163" s="166"/>
      <c r="C163" s="236"/>
      <c r="D163" s="182" t="s">
        <v>618</v>
      </c>
      <c r="E163" s="163" t="s">
        <v>617</v>
      </c>
      <c r="F163" s="162" t="s">
        <v>350</v>
      </c>
      <c r="G163" s="537">
        <v>1</v>
      </c>
      <c r="H163" s="161" t="s">
        <v>34</v>
      </c>
      <c r="I163" s="353"/>
      <c r="J163" s="350">
        <f>I163*G163</f>
        <v>0</v>
      </c>
    </row>
    <row r="164" spans="2:10" x14ac:dyDescent="0.25">
      <c r="B164" s="166"/>
      <c r="C164" s="188"/>
      <c r="D164" s="182"/>
      <c r="E164" s="163"/>
      <c r="F164" s="162"/>
      <c r="G164" s="537"/>
      <c r="H164" s="161"/>
      <c r="I164" s="353"/>
    </row>
    <row r="165" spans="2:10" x14ac:dyDescent="0.25">
      <c r="B165" s="138"/>
      <c r="C165" s="236" t="s">
        <v>616</v>
      </c>
      <c r="D165" s="179" t="s">
        <v>615</v>
      </c>
      <c r="E165" s="178" t="s">
        <v>614</v>
      </c>
      <c r="F165" s="177" t="s">
        <v>233</v>
      </c>
      <c r="G165" s="539">
        <v>1</v>
      </c>
      <c r="H165" s="176" t="s">
        <v>34</v>
      </c>
      <c r="I165" s="353"/>
      <c r="J165" s="350">
        <f>I165*G165</f>
        <v>0</v>
      </c>
    </row>
    <row r="166" spans="2:10" x14ac:dyDescent="0.25">
      <c r="B166" s="166"/>
      <c r="C166" s="188"/>
      <c r="D166" s="182"/>
      <c r="E166" s="163"/>
      <c r="F166" s="162"/>
      <c r="G166" s="537"/>
      <c r="H166" s="161"/>
      <c r="I166" s="353"/>
    </row>
    <row r="167" spans="2:10" x14ac:dyDescent="0.25">
      <c r="B167" s="166"/>
      <c r="C167" s="236" t="s">
        <v>613</v>
      </c>
      <c r="D167" s="192" t="s">
        <v>612</v>
      </c>
      <c r="E167" s="163" t="s">
        <v>611</v>
      </c>
      <c r="F167" s="162" t="s">
        <v>350</v>
      </c>
      <c r="G167" s="537">
        <v>1</v>
      </c>
      <c r="H167" s="161" t="s">
        <v>34</v>
      </c>
      <c r="I167" s="353"/>
      <c r="J167" s="350">
        <f>I167*G167</f>
        <v>0</v>
      </c>
    </row>
    <row r="168" spans="2:10" x14ac:dyDescent="0.25">
      <c r="B168" s="166"/>
      <c r="C168" s="236"/>
      <c r="D168" s="182" t="s">
        <v>610</v>
      </c>
      <c r="E168" s="163" t="s">
        <v>609</v>
      </c>
      <c r="F168" s="162" t="s">
        <v>350</v>
      </c>
      <c r="G168" s="537">
        <v>1</v>
      </c>
      <c r="H168" s="161" t="s">
        <v>34</v>
      </c>
      <c r="I168" s="353"/>
      <c r="J168" s="350">
        <f>I168*G168</f>
        <v>0</v>
      </c>
    </row>
    <row r="169" spans="2:10" x14ac:dyDescent="0.25">
      <c r="B169" s="166"/>
      <c r="C169" s="245"/>
      <c r="D169" s="245"/>
      <c r="E169" s="248"/>
      <c r="F169" s="245"/>
      <c r="G169" s="547"/>
      <c r="H169" s="245"/>
      <c r="I169" s="353"/>
    </row>
    <row r="170" spans="2:10" x14ac:dyDescent="0.25">
      <c r="B170" s="166"/>
      <c r="C170" s="245"/>
      <c r="D170" s="192" t="s">
        <v>608</v>
      </c>
      <c r="E170" s="163" t="s">
        <v>607</v>
      </c>
      <c r="F170" s="162" t="s">
        <v>350</v>
      </c>
      <c r="G170" s="537">
        <v>1</v>
      </c>
      <c r="H170" s="161" t="s">
        <v>34</v>
      </c>
      <c r="I170" s="353"/>
      <c r="J170" s="350">
        <f>I170*G170</f>
        <v>0</v>
      </c>
    </row>
    <row r="171" spans="2:10" x14ac:dyDescent="0.25">
      <c r="B171" s="166"/>
      <c r="C171" s="245"/>
      <c r="D171" s="192"/>
      <c r="E171" s="163"/>
      <c r="F171" s="162"/>
      <c r="G171" s="537"/>
      <c r="H171" s="161"/>
      <c r="I171" s="353"/>
    </row>
    <row r="172" spans="2:10" x14ac:dyDescent="0.25">
      <c r="B172" s="166"/>
      <c r="C172" s="236" t="s">
        <v>606</v>
      </c>
      <c r="D172" s="234" t="s">
        <v>605</v>
      </c>
      <c r="E172" s="233" t="s">
        <v>604</v>
      </c>
      <c r="F172" s="232" t="s">
        <v>233</v>
      </c>
      <c r="G172" s="539">
        <v>1</v>
      </c>
      <c r="H172" s="231" t="s">
        <v>134</v>
      </c>
      <c r="I172" s="353"/>
      <c r="J172" s="350">
        <f>I172*G172</f>
        <v>0</v>
      </c>
    </row>
    <row r="173" spans="2:10" x14ac:dyDescent="0.25">
      <c r="B173" s="166"/>
      <c r="C173" s="236"/>
      <c r="D173" s="234" t="s">
        <v>603</v>
      </c>
      <c r="E173" s="233" t="s">
        <v>602</v>
      </c>
      <c r="F173" s="232" t="s">
        <v>233</v>
      </c>
      <c r="G173" s="539">
        <v>1</v>
      </c>
      <c r="H173" s="231" t="s">
        <v>34</v>
      </c>
      <c r="I173" s="353"/>
    </row>
    <row r="174" spans="2:10" x14ac:dyDescent="0.25">
      <c r="B174" s="166"/>
      <c r="C174" s="236"/>
      <c r="D174" s="234" t="s">
        <v>601</v>
      </c>
      <c r="E174" s="233" t="s">
        <v>600</v>
      </c>
      <c r="F174" s="232" t="s">
        <v>233</v>
      </c>
      <c r="G174" s="539">
        <v>1</v>
      </c>
      <c r="H174" s="231" t="s">
        <v>34</v>
      </c>
      <c r="I174" s="353"/>
    </row>
    <row r="175" spans="2:10" x14ac:dyDescent="0.25">
      <c r="B175" s="166"/>
      <c r="C175" s="236"/>
      <c r="D175" s="182" t="s">
        <v>582</v>
      </c>
      <c r="E175" s="163" t="s">
        <v>581</v>
      </c>
      <c r="F175" s="162" t="s">
        <v>233</v>
      </c>
      <c r="G175" s="537">
        <v>1</v>
      </c>
      <c r="H175" s="161" t="s">
        <v>34</v>
      </c>
      <c r="I175" s="353"/>
    </row>
    <row r="176" spans="2:10" x14ac:dyDescent="0.25">
      <c r="B176" s="166"/>
      <c r="C176" s="236"/>
      <c r="D176" s="182" t="s">
        <v>580</v>
      </c>
      <c r="E176" s="163" t="s">
        <v>579</v>
      </c>
      <c r="F176" s="162" t="s">
        <v>233</v>
      </c>
      <c r="G176" s="537">
        <v>1</v>
      </c>
      <c r="H176" s="161" t="s">
        <v>34</v>
      </c>
      <c r="I176" s="353"/>
    </row>
    <row r="177" spans="2:10" x14ac:dyDescent="0.25">
      <c r="B177" s="166"/>
      <c r="C177" s="236"/>
      <c r="D177" s="182" t="s">
        <v>578</v>
      </c>
      <c r="E177" s="163" t="s">
        <v>577</v>
      </c>
      <c r="F177" s="162" t="s">
        <v>233</v>
      </c>
      <c r="G177" s="537">
        <v>1</v>
      </c>
      <c r="H177" s="161" t="s">
        <v>34</v>
      </c>
      <c r="I177" s="353"/>
    </row>
    <row r="178" spans="2:10" x14ac:dyDescent="0.25">
      <c r="B178" s="166"/>
      <c r="C178" s="140"/>
      <c r="D178" s="140"/>
      <c r="E178" s="140"/>
      <c r="F178" s="140"/>
      <c r="G178" s="353"/>
      <c r="H178" s="134"/>
      <c r="I178" s="353"/>
    </row>
    <row r="179" spans="2:10" x14ac:dyDescent="0.25">
      <c r="B179" s="166"/>
      <c r="C179" s="236" t="s">
        <v>599</v>
      </c>
      <c r="D179" s="234" t="s">
        <v>595</v>
      </c>
      <c r="E179" s="233" t="s">
        <v>594</v>
      </c>
      <c r="F179" s="232" t="s">
        <v>233</v>
      </c>
      <c r="G179" s="539">
        <v>1</v>
      </c>
      <c r="H179" s="231" t="s">
        <v>134</v>
      </c>
      <c r="I179" s="353"/>
      <c r="J179" s="350">
        <f>I179*G179</f>
        <v>0</v>
      </c>
    </row>
    <row r="180" spans="2:10" x14ac:dyDescent="0.25">
      <c r="B180" s="166"/>
      <c r="C180" s="236"/>
      <c r="D180" s="234" t="s">
        <v>593</v>
      </c>
      <c r="E180" s="233" t="s">
        <v>592</v>
      </c>
      <c r="F180" s="232" t="s">
        <v>233</v>
      </c>
      <c r="G180" s="539">
        <v>1</v>
      </c>
      <c r="H180" s="231" t="s">
        <v>34</v>
      </c>
      <c r="I180" s="353"/>
    </row>
    <row r="181" spans="2:10" x14ac:dyDescent="0.25">
      <c r="B181" s="166"/>
      <c r="C181" s="236"/>
      <c r="D181" s="234" t="s">
        <v>598</v>
      </c>
      <c r="E181" s="233" t="s">
        <v>597</v>
      </c>
      <c r="F181" s="232" t="s">
        <v>233</v>
      </c>
      <c r="G181" s="539">
        <v>2</v>
      </c>
      <c r="H181" s="231" t="s">
        <v>34</v>
      </c>
      <c r="I181" s="353"/>
    </row>
    <row r="182" spans="2:10" x14ac:dyDescent="0.25">
      <c r="B182" s="166"/>
      <c r="C182" s="236"/>
      <c r="D182" s="182" t="s">
        <v>582</v>
      </c>
      <c r="E182" s="163" t="s">
        <v>581</v>
      </c>
      <c r="F182" s="162" t="s">
        <v>233</v>
      </c>
      <c r="G182" s="537">
        <v>1</v>
      </c>
      <c r="H182" s="161" t="s">
        <v>34</v>
      </c>
      <c r="I182" s="353"/>
    </row>
    <row r="183" spans="2:10" x14ac:dyDescent="0.25">
      <c r="B183" s="166"/>
      <c r="C183" s="236"/>
      <c r="D183" s="182"/>
      <c r="E183" s="163"/>
      <c r="F183" s="162"/>
      <c r="G183" s="537"/>
      <c r="H183" s="161"/>
      <c r="I183" s="353"/>
    </row>
    <row r="184" spans="2:10" x14ac:dyDescent="0.25">
      <c r="B184" s="166"/>
      <c r="C184" s="245"/>
      <c r="D184" s="192"/>
      <c r="E184" s="163"/>
      <c r="F184" s="162"/>
      <c r="G184" s="537"/>
      <c r="H184" s="161"/>
      <c r="I184" s="353"/>
    </row>
    <row r="185" spans="2:10" x14ac:dyDescent="0.25">
      <c r="B185" s="166"/>
      <c r="C185" s="236" t="s">
        <v>596</v>
      </c>
      <c r="D185" s="234" t="s">
        <v>595</v>
      </c>
      <c r="E185" s="233" t="s">
        <v>594</v>
      </c>
      <c r="F185" s="232" t="s">
        <v>233</v>
      </c>
      <c r="G185" s="539">
        <v>1</v>
      </c>
      <c r="H185" s="231" t="s">
        <v>134</v>
      </c>
      <c r="I185" s="353"/>
      <c r="J185" s="350">
        <f>I185*G185</f>
        <v>0</v>
      </c>
    </row>
    <row r="186" spans="2:10" x14ac:dyDescent="0.25">
      <c r="B186" s="166"/>
      <c r="C186" s="236"/>
      <c r="D186" s="234" t="s">
        <v>593</v>
      </c>
      <c r="E186" s="233" t="s">
        <v>592</v>
      </c>
      <c r="F186" s="232" t="s">
        <v>233</v>
      </c>
      <c r="G186" s="539">
        <v>1</v>
      </c>
      <c r="H186" s="231" t="s">
        <v>34</v>
      </c>
      <c r="I186" s="353"/>
    </row>
    <row r="187" spans="2:10" x14ac:dyDescent="0.25">
      <c r="B187" s="247"/>
      <c r="C187" s="236"/>
      <c r="D187" s="234" t="s">
        <v>591</v>
      </c>
      <c r="E187" s="233" t="s">
        <v>590</v>
      </c>
      <c r="F187" s="232" t="s">
        <v>233</v>
      </c>
      <c r="G187" s="539">
        <v>1</v>
      </c>
      <c r="H187" s="231" t="s">
        <v>34</v>
      </c>
      <c r="I187" s="353"/>
    </row>
    <row r="188" spans="2:10" x14ac:dyDescent="0.25">
      <c r="B188" s="166"/>
      <c r="C188" s="236"/>
      <c r="D188" s="234" t="s">
        <v>589</v>
      </c>
      <c r="E188" s="233" t="s">
        <v>588</v>
      </c>
      <c r="F188" s="232" t="s">
        <v>233</v>
      </c>
      <c r="G188" s="539">
        <v>2</v>
      </c>
      <c r="H188" s="231" t="s">
        <v>34</v>
      </c>
      <c r="I188" s="353"/>
    </row>
    <row r="189" spans="2:10" x14ac:dyDescent="0.25">
      <c r="B189" s="140"/>
      <c r="C189" s="245"/>
      <c r="D189" s="192"/>
      <c r="E189" s="163"/>
      <c r="F189" s="162"/>
      <c r="G189" s="537"/>
      <c r="H189" s="161"/>
      <c r="I189" s="353"/>
    </row>
    <row r="190" spans="2:10" x14ac:dyDescent="0.25">
      <c r="B190" s="140"/>
      <c r="C190" s="245"/>
      <c r="D190" s="192"/>
      <c r="E190" s="163"/>
      <c r="F190" s="162"/>
      <c r="G190" s="537"/>
      <c r="H190" s="161"/>
      <c r="I190" s="353"/>
    </row>
    <row r="191" spans="2:10" x14ac:dyDescent="0.25">
      <c r="B191" s="140"/>
      <c r="C191" s="236" t="s">
        <v>587</v>
      </c>
      <c r="D191" s="234" t="s">
        <v>586</v>
      </c>
      <c r="E191" s="233" t="s">
        <v>585</v>
      </c>
      <c r="F191" s="232" t="s">
        <v>233</v>
      </c>
      <c r="G191" s="539">
        <v>2</v>
      </c>
      <c r="H191" s="231" t="s">
        <v>134</v>
      </c>
      <c r="I191" s="353"/>
      <c r="J191" s="350">
        <f>I191*G191</f>
        <v>0</v>
      </c>
    </row>
    <row r="192" spans="2:10" x14ac:dyDescent="0.25">
      <c r="B192" s="140"/>
      <c r="C192" s="236"/>
      <c r="D192" s="234" t="s">
        <v>584</v>
      </c>
      <c r="E192" s="233" t="s">
        <v>583</v>
      </c>
      <c r="F192" s="232" t="s">
        <v>233</v>
      </c>
      <c r="G192" s="539">
        <v>4</v>
      </c>
      <c r="H192" s="231" t="s">
        <v>34</v>
      </c>
      <c r="I192" s="353"/>
    </row>
    <row r="193" spans="2:10" x14ac:dyDescent="0.25">
      <c r="B193" s="166"/>
      <c r="C193" s="236"/>
      <c r="D193" s="182" t="s">
        <v>582</v>
      </c>
      <c r="E193" s="163" t="s">
        <v>581</v>
      </c>
      <c r="F193" s="162" t="s">
        <v>233</v>
      </c>
      <c r="G193" s="537">
        <v>2</v>
      </c>
      <c r="H193" s="161" t="s">
        <v>34</v>
      </c>
      <c r="I193" s="353"/>
    </row>
    <row r="194" spans="2:10" x14ac:dyDescent="0.25">
      <c r="B194" s="166"/>
      <c r="C194" s="236"/>
      <c r="D194" s="182" t="s">
        <v>580</v>
      </c>
      <c r="E194" s="163" t="s">
        <v>579</v>
      </c>
      <c r="F194" s="162" t="s">
        <v>233</v>
      </c>
      <c r="G194" s="537">
        <v>2</v>
      </c>
      <c r="H194" s="161" t="s">
        <v>34</v>
      </c>
      <c r="I194" s="353"/>
    </row>
    <row r="195" spans="2:10" x14ac:dyDescent="0.25">
      <c r="B195" s="166"/>
      <c r="C195" s="236"/>
      <c r="D195" s="182" t="s">
        <v>578</v>
      </c>
      <c r="E195" s="163" t="s">
        <v>577</v>
      </c>
      <c r="F195" s="162" t="s">
        <v>233</v>
      </c>
      <c r="G195" s="537">
        <v>2</v>
      </c>
      <c r="H195" s="161" t="s">
        <v>34</v>
      </c>
      <c r="I195" s="353"/>
    </row>
    <row r="196" spans="2:10" x14ac:dyDescent="0.25">
      <c r="B196" s="246"/>
      <c r="C196" s="140"/>
      <c r="D196" s="140"/>
      <c r="E196" s="140"/>
      <c r="F196" s="140"/>
      <c r="G196" s="353"/>
      <c r="H196" s="140"/>
      <c r="I196" s="353"/>
    </row>
    <row r="197" spans="2:10" x14ac:dyDescent="0.25">
      <c r="B197" s="246"/>
      <c r="C197" s="236" t="s">
        <v>576</v>
      </c>
      <c r="D197" s="182" t="s">
        <v>575</v>
      </c>
      <c r="E197" s="163" t="s">
        <v>574</v>
      </c>
      <c r="F197" s="162" t="s">
        <v>233</v>
      </c>
      <c r="G197" s="537">
        <v>1</v>
      </c>
      <c r="H197" s="161" t="s">
        <v>134</v>
      </c>
      <c r="I197" s="353"/>
      <c r="J197" s="350">
        <f>I197*G197</f>
        <v>0</v>
      </c>
    </row>
    <row r="198" spans="2:10" x14ac:dyDescent="0.25">
      <c r="B198" s="246"/>
      <c r="C198" s="236"/>
      <c r="D198" s="182" t="s">
        <v>573</v>
      </c>
      <c r="E198" s="163" t="s">
        <v>572</v>
      </c>
      <c r="F198" s="162" t="s">
        <v>233</v>
      </c>
      <c r="G198" s="537">
        <v>1</v>
      </c>
      <c r="H198" s="161" t="s">
        <v>34</v>
      </c>
      <c r="I198" s="353"/>
    </row>
    <row r="199" spans="2:10" x14ac:dyDescent="0.25">
      <c r="B199" s="246"/>
      <c r="C199" s="236"/>
      <c r="D199" s="182" t="s">
        <v>571</v>
      </c>
      <c r="E199" s="163" t="s">
        <v>570</v>
      </c>
      <c r="F199" s="162" t="s">
        <v>233</v>
      </c>
      <c r="G199" s="537">
        <v>1</v>
      </c>
      <c r="H199" s="161" t="s">
        <v>34</v>
      </c>
      <c r="I199" s="353"/>
    </row>
    <row r="200" spans="2:10" x14ac:dyDescent="0.25">
      <c r="B200" s="246"/>
      <c r="C200" s="236"/>
      <c r="D200" s="182" t="s">
        <v>569</v>
      </c>
      <c r="E200" s="163" t="s">
        <v>568</v>
      </c>
      <c r="F200" s="162" t="s">
        <v>233</v>
      </c>
      <c r="G200" s="537">
        <v>1</v>
      </c>
      <c r="H200" s="161" t="s">
        <v>34</v>
      </c>
      <c r="I200" s="353"/>
    </row>
    <row r="201" spans="2:10" x14ac:dyDescent="0.25">
      <c r="B201" s="246"/>
      <c r="C201" s="236"/>
      <c r="D201" s="182" t="s">
        <v>567</v>
      </c>
      <c r="E201" s="233" t="s">
        <v>566</v>
      </c>
      <c r="F201" s="162" t="s">
        <v>233</v>
      </c>
      <c r="G201" s="537">
        <v>1</v>
      </c>
      <c r="H201" s="161" t="s">
        <v>134</v>
      </c>
      <c r="I201" s="353"/>
    </row>
    <row r="202" spans="2:10" x14ac:dyDescent="0.25">
      <c r="B202" s="138"/>
      <c r="C202" s="140"/>
      <c r="D202" s="140"/>
      <c r="E202" s="140"/>
      <c r="F202" s="140"/>
      <c r="G202" s="353"/>
      <c r="H202" s="134"/>
      <c r="I202" s="353"/>
    </row>
    <row r="203" spans="2:10" x14ac:dyDescent="0.25">
      <c r="B203" s="138"/>
      <c r="C203" s="236" t="s">
        <v>565</v>
      </c>
      <c r="D203" s="182" t="s">
        <v>564</v>
      </c>
      <c r="E203" s="163" t="s">
        <v>563</v>
      </c>
      <c r="F203" s="162" t="s">
        <v>562</v>
      </c>
      <c r="G203" s="537">
        <v>3</v>
      </c>
      <c r="H203" s="161" t="s">
        <v>34</v>
      </c>
      <c r="I203" s="353"/>
      <c r="J203" s="350">
        <f>I203*G203</f>
        <v>0</v>
      </c>
    </row>
    <row r="204" spans="2:10" x14ac:dyDescent="0.25">
      <c r="B204" s="138"/>
      <c r="C204" s="223"/>
      <c r="D204" s="182"/>
      <c r="E204" s="163"/>
      <c r="F204" s="162"/>
      <c r="G204" s="537"/>
      <c r="H204" s="161"/>
      <c r="I204" s="353"/>
    </row>
    <row r="205" spans="2:10" x14ac:dyDescent="0.25">
      <c r="B205" s="138"/>
      <c r="C205" s="236" t="s">
        <v>561</v>
      </c>
      <c r="D205" s="182" t="s">
        <v>560</v>
      </c>
      <c r="E205" s="163" t="s">
        <v>559</v>
      </c>
      <c r="F205" s="162" t="s">
        <v>473</v>
      </c>
      <c r="G205" s="537">
        <v>1</v>
      </c>
      <c r="H205" s="161" t="s">
        <v>34</v>
      </c>
      <c r="I205" s="353"/>
      <c r="J205" s="350">
        <f>I205*G205</f>
        <v>0</v>
      </c>
    </row>
    <row r="206" spans="2:10" x14ac:dyDescent="0.25">
      <c r="B206" s="138"/>
      <c r="C206" s="236"/>
      <c r="D206" s="182" t="s">
        <v>558</v>
      </c>
      <c r="E206" s="163" t="s">
        <v>557</v>
      </c>
      <c r="F206" s="162" t="s">
        <v>473</v>
      </c>
      <c r="G206" s="537">
        <v>1</v>
      </c>
      <c r="H206" s="161" t="s">
        <v>34</v>
      </c>
      <c r="I206" s="353"/>
      <c r="J206" s="350">
        <f t="shared" ref="J206:J212" si="10">I206*G206</f>
        <v>0</v>
      </c>
    </row>
    <row r="207" spans="2:10" x14ac:dyDescent="0.25">
      <c r="B207" s="138"/>
      <c r="C207" s="236"/>
      <c r="D207" s="182" t="s">
        <v>556</v>
      </c>
      <c r="E207" s="163" t="s">
        <v>555</v>
      </c>
      <c r="F207" s="162" t="s">
        <v>473</v>
      </c>
      <c r="G207" s="537">
        <v>2</v>
      </c>
      <c r="H207" s="161" t="s">
        <v>34</v>
      </c>
      <c r="I207" s="353"/>
      <c r="J207" s="350">
        <f t="shared" si="10"/>
        <v>0</v>
      </c>
    </row>
    <row r="208" spans="2:10" x14ac:dyDescent="0.25">
      <c r="B208" s="166"/>
      <c r="C208" s="140"/>
      <c r="D208" s="140"/>
      <c r="E208" s="140"/>
      <c r="F208" s="140"/>
      <c r="G208" s="353"/>
      <c r="H208" s="134"/>
      <c r="I208" s="353"/>
    </row>
    <row r="209" spans="2:10" x14ac:dyDescent="0.25">
      <c r="B209" s="138"/>
      <c r="C209" s="223" t="s">
        <v>554</v>
      </c>
      <c r="D209" s="234" t="s">
        <v>553</v>
      </c>
      <c r="E209" s="233" t="s">
        <v>552</v>
      </c>
      <c r="F209" s="162" t="s">
        <v>233</v>
      </c>
      <c r="G209" s="537">
        <v>1</v>
      </c>
      <c r="H209" s="161" t="s">
        <v>34</v>
      </c>
      <c r="I209" s="353"/>
      <c r="J209" s="350">
        <f t="shared" si="10"/>
        <v>0</v>
      </c>
    </row>
    <row r="210" spans="2:10" x14ac:dyDescent="0.25">
      <c r="B210" s="138"/>
      <c r="C210" s="197"/>
      <c r="D210" s="234" t="s">
        <v>551</v>
      </c>
      <c r="E210" s="233" t="s">
        <v>550</v>
      </c>
      <c r="F210" s="232" t="s">
        <v>342</v>
      </c>
      <c r="G210" s="539">
        <v>2</v>
      </c>
      <c r="H210" s="231" t="s">
        <v>341</v>
      </c>
      <c r="I210" s="353"/>
      <c r="J210" s="350">
        <f t="shared" si="10"/>
        <v>0</v>
      </c>
    </row>
    <row r="211" spans="2:10" x14ac:dyDescent="0.25">
      <c r="B211" s="138"/>
      <c r="C211" s="140"/>
      <c r="D211" s="140"/>
      <c r="E211" s="140"/>
      <c r="F211" s="140"/>
      <c r="G211" s="353"/>
      <c r="H211" s="134"/>
      <c r="I211" s="353"/>
    </row>
    <row r="212" spans="2:10" x14ac:dyDescent="0.25">
      <c r="B212" s="138"/>
      <c r="C212" s="140"/>
      <c r="D212" s="140"/>
      <c r="E212" s="180" t="s">
        <v>340</v>
      </c>
      <c r="F212" s="140"/>
      <c r="G212" s="357">
        <v>1</v>
      </c>
      <c r="H212" s="140" t="s">
        <v>134</v>
      </c>
      <c r="I212" s="353"/>
      <c r="J212" s="350">
        <f t="shared" si="10"/>
        <v>0</v>
      </c>
    </row>
    <row r="213" spans="2:10" x14ac:dyDescent="0.25">
      <c r="B213" s="138"/>
      <c r="C213" s="140"/>
      <c r="D213" s="140"/>
      <c r="E213" s="180" t="s">
        <v>339</v>
      </c>
      <c r="F213" s="140"/>
      <c r="G213" s="357"/>
      <c r="H213" s="140"/>
      <c r="I213" s="353"/>
    </row>
    <row r="214" spans="2:10" x14ac:dyDescent="0.25">
      <c r="B214" s="138"/>
      <c r="C214" s="186"/>
      <c r="D214" s="245"/>
      <c r="E214" s="180" t="s">
        <v>549</v>
      </c>
      <c r="F214" s="140"/>
      <c r="G214" s="357"/>
      <c r="H214" s="140"/>
      <c r="I214" s="353"/>
    </row>
    <row r="215" spans="2:10" x14ac:dyDescent="0.25">
      <c r="B215" s="138"/>
      <c r="C215" s="186"/>
      <c r="D215" s="186"/>
      <c r="E215" s="180" t="s">
        <v>548</v>
      </c>
      <c r="F215" s="140"/>
      <c r="G215" s="357"/>
      <c r="H215" s="140"/>
      <c r="I215" s="353"/>
    </row>
    <row r="216" spans="2:10" x14ac:dyDescent="0.25">
      <c r="B216" s="138"/>
      <c r="C216" s="186"/>
      <c r="D216" s="186"/>
      <c r="E216" s="180" t="s">
        <v>338</v>
      </c>
      <c r="F216" s="140"/>
      <c r="G216" s="357"/>
      <c r="H216" s="140"/>
      <c r="I216" s="353"/>
    </row>
    <row r="217" spans="2:10" x14ac:dyDescent="0.25">
      <c r="B217" s="138"/>
      <c r="C217" s="186"/>
      <c r="D217" s="186"/>
      <c r="E217" s="180"/>
      <c r="F217" s="140"/>
      <c r="G217" s="357"/>
      <c r="H217" s="140"/>
      <c r="I217" s="353"/>
    </row>
    <row r="218" spans="2:10" x14ac:dyDescent="0.25">
      <c r="B218" s="138"/>
      <c r="C218" s="214" t="s">
        <v>547</v>
      </c>
      <c r="D218" s="138"/>
      <c r="E218" s="138"/>
      <c r="F218" s="138"/>
      <c r="G218" s="353"/>
      <c r="H218" s="138"/>
      <c r="I218" s="353"/>
    </row>
    <row r="219" spans="2:10" x14ac:dyDescent="0.25">
      <c r="B219" s="175"/>
      <c r="C219" s="244"/>
      <c r="D219" s="243"/>
      <c r="E219" s="243"/>
      <c r="F219" s="243"/>
      <c r="G219" s="547"/>
      <c r="H219" s="242"/>
      <c r="I219" s="353"/>
    </row>
    <row r="220" spans="2:10" x14ac:dyDescent="0.25">
      <c r="B220" s="175"/>
      <c r="C220" s="236" t="s">
        <v>546</v>
      </c>
      <c r="D220" s="182" t="s">
        <v>545</v>
      </c>
      <c r="E220" s="163" t="s">
        <v>544</v>
      </c>
      <c r="F220" s="162" t="s">
        <v>233</v>
      </c>
      <c r="G220" s="537">
        <v>1</v>
      </c>
      <c r="H220" s="176" t="s">
        <v>34</v>
      </c>
      <c r="I220" s="353"/>
      <c r="J220" s="350">
        <f t="shared" ref="J220" si="11">I220*G220</f>
        <v>0</v>
      </c>
    </row>
    <row r="221" spans="2:10" x14ac:dyDescent="0.25">
      <c r="B221" s="175"/>
      <c r="C221" s="188"/>
      <c r="D221" s="182"/>
      <c r="E221" s="163" t="s">
        <v>543</v>
      </c>
      <c r="F221" s="162"/>
      <c r="G221" s="537"/>
      <c r="H221" s="176"/>
      <c r="I221" s="353"/>
    </row>
    <row r="222" spans="2:10" x14ac:dyDescent="0.25">
      <c r="B222" s="175"/>
      <c r="C222" s="236"/>
      <c r="D222" s="145" t="s">
        <v>542</v>
      </c>
      <c r="E222" s="145" t="s">
        <v>541</v>
      </c>
      <c r="F222" s="145" t="s">
        <v>233</v>
      </c>
      <c r="G222" s="357">
        <v>1</v>
      </c>
      <c r="H222" s="176" t="s">
        <v>34</v>
      </c>
      <c r="I222" s="353"/>
      <c r="J222" s="350">
        <f t="shared" ref="J222:J224" si="12">I222*G222</f>
        <v>0</v>
      </c>
    </row>
    <row r="223" spans="2:10" x14ac:dyDescent="0.25">
      <c r="B223" s="175"/>
      <c r="C223" s="236"/>
      <c r="D223" s="182" t="s">
        <v>540</v>
      </c>
      <c r="E223" s="163" t="s">
        <v>539</v>
      </c>
      <c r="F223" s="162" t="s">
        <v>233</v>
      </c>
      <c r="G223" s="537">
        <v>1</v>
      </c>
      <c r="H223" s="176" t="s">
        <v>34</v>
      </c>
      <c r="I223" s="353"/>
      <c r="J223" s="350">
        <f t="shared" si="12"/>
        <v>0</v>
      </c>
    </row>
    <row r="224" spans="2:10" x14ac:dyDescent="0.25">
      <c r="B224" s="175"/>
      <c r="C224" s="236"/>
      <c r="D224" s="182" t="s">
        <v>538</v>
      </c>
      <c r="E224" s="163" t="s">
        <v>537</v>
      </c>
      <c r="F224" s="162" t="s">
        <v>536</v>
      </c>
      <c r="G224" s="537">
        <v>3</v>
      </c>
      <c r="H224" s="176" t="s">
        <v>34</v>
      </c>
      <c r="I224" s="353"/>
      <c r="J224" s="350">
        <f t="shared" si="12"/>
        <v>0</v>
      </c>
    </row>
    <row r="225" spans="2:10" x14ac:dyDescent="0.25">
      <c r="B225" s="134"/>
      <c r="C225" s="214" t="s">
        <v>535</v>
      </c>
      <c r="D225" s="140"/>
      <c r="E225" s="140"/>
      <c r="F225" s="140"/>
      <c r="G225" s="353"/>
      <c r="H225" s="134"/>
      <c r="I225" s="353"/>
    </row>
    <row r="226" spans="2:10" x14ac:dyDescent="0.25">
      <c r="B226" s="134"/>
      <c r="C226" s="140"/>
      <c r="D226" s="140"/>
      <c r="E226" s="140"/>
      <c r="F226" s="140"/>
      <c r="G226" s="353"/>
      <c r="H226" s="134"/>
      <c r="I226" s="353"/>
    </row>
    <row r="227" spans="2:10" x14ac:dyDescent="0.25">
      <c r="B227" s="166"/>
      <c r="C227" s="236" t="s">
        <v>534</v>
      </c>
      <c r="D227" s="234" t="s">
        <v>459</v>
      </c>
      <c r="E227" s="233" t="s">
        <v>458</v>
      </c>
      <c r="F227" s="232" t="s">
        <v>233</v>
      </c>
      <c r="G227" s="537">
        <v>2</v>
      </c>
      <c r="H227" s="161" t="s">
        <v>134</v>
      </c>
      <c r="I227" s="353"/>
      <c r="J227" s="350">
        <f t="shared" ref="J227:J229" si="13">I227*G227</f>
        <v>0</v>
      </c>
    </row>
    <row r="228" spans="2:10" x14ac:dyDescent="0.25">
      <c r="B228" s="166"/>
      <c r="C228" s="236"/>
      <c r="D228" s="234" t="s">
        <v>533</v>
      </c>
      <c r="E228" s="233" t="s">
        <v>450</v>
      </c>
      <c r="F228" s="232" t="s">
        <v>233</v>
      </c>
      <c r="G228" s="537">
        <v>6</v>
      </c>
      <c r="H228" s="161" t="s">
        <v>34</v>
      </c>
      <c r="I228" s="353"/>
      <c r="J228" s="350">
        <f t="shared" si="13"/>
        <v>0</v>
      </c>
    </row>
    <row r="229" spans="2:10" x14ac:dyDescent="0.25">
      <c r="B229" s="134"/>
      <c r="C229" s="241" t="s">
        <v>532</v>
      </c>
      <c r="D229" s="182" t="s">
        <v>531</v>
      </c>
      <c r="E229" s="183" t="s">
        <v>530</v>
      </c>
      <c r="F229" s="186" t="s">
        <v>233</v>
      </c>
      <c r="G229" s="357">
        <v>2</v>
      </c>
      <c r="H229" s="186" t="s">
        <v>34</v>
      </c>
      <c r="I229" s="353"/>
      <c r="J229" s="350">
        <f t="shared" si="13"/>
        <v>0</v>
      </c>
    </row>
    <row r="230" spans="2:10" x14ac:dyDescent="0.25">
      <c r="B230" s="175"/>
      <c r="C230" s="223"/>
      <c r="D230" s="179"/>
      <c r="E230" s="178"/>
      <c r="F230" s="186"/>
      <c r="G230" s="357"/>
      <c r="H230" s="186"/>
      <c r="I230" s="354"/>
    </row>
    <row r="231" spans="2:10" x14ac:dyDescent="0.25">
      <c r="B231" s="134"/>
      <c r="C231" s="236" t="s">
        <v>529</v>
      </c>
      <c r="D231" s="182" t="s">
        <v>525</v>
      </c>
      <c r="E231" s="163" t="s">
        <v>524</v>
      </c>
      <c r="F231" s="162" t="s">
        <v>233</v>
      </c>
      <c r="G231" s="537">
        <v>1</v>
      </c>
      <c r="H231" s="161" t="s">
        <v>134</v>
      </c>
      <c r="I231" s="354"/>
      <c r="J231" s="350">
        <f t="shared" ref="J231:J232" si="14">I231*G231</f>
        <v>0</v>
      </c>
    </row>
    <row r="232" spans="2:10" x14ac:dyDescent="0.25">
      <c r="B232" s="134"/>
      <c r="C232" s="241"/>
      <c r="D232" s="182" t="s">
        <v>523</v>
      </c>
      <c r="E232" s="163" t="s">
        <v>522</v>
      </c>
      <c r="F232" s="162" t="s">
        <v>233</v>
      </c>
      <c r="G232" s="537">
        <v>1</v>
      </c>
      <c r="H232" s="161" t="s">
        <v>34</v>
      </c>
      <c r="I232" s="354"/>
      <c r="J232" s="350">
        <f t="shared" si="14"/>
        <v>0</v>
      </c>
    </row>
    <row r="233" spans="2:10" x14ac:dyDescent="0.25">
      <c r="B233" s="134"/>
      <c r="C233" s="241"/>
      <c r="D233" s="182"/>
      <c r="E233" s="163"/>
      <c r="F233" s="162"/>
      <c r="G233" s="537"/>
      <c r="H233" s="161"/>
      <c r="I233" s="354"/>
    </row>
    <row r="234" spans="2:10" x14ac:dyDescent="0.25">
      <c r="B234" s="134"/>
      <c r="C234" s="236" t="s">
        <v>528</v>
      </c>
      <c r="D234" s="182" t="s">
        <v>525</v>
      </c>
      <c r="E234" s="163" t="s">
        <v>524</v>
      </c>
      <c r="F234" s="162" t="s">
        <v>233</v>
      </c>
      <c r="G234" s="537">
        <v>1</v>
      </c>
      <c r="H234" s="161" t="s">
        <v>134</v>
      </c>
      <c r="I234" s="354"/>
      <c r="J234" s="350">
        <f t="shared" ref="J234:J235" si="15">I234*G234</f>
        <v>0</v>
      </c>
    </row>
    <row r="235" spans="2:10" x14ac:dyDescent="0.25">
      <c r="B235" s="134"/>
      <c r="C235" s="241"/>
      <c r="D235" s="182" t="s">
        <v>523</v>
      </c>
      <c r="E235" s="163" t="s">
        <v>522</v>
      </c>
      <c r="F235" s="162" t="s">
        <v>233</v>
      </c>
      <c r="G235" s="537">
        <v>1</v>
      </c>
      <c r="H235" s="161" t="s">
        <v>34</v>
      </c>
      <c r="I235" s="354"/>
      <c r="J235" s="350">
        <f t="shared" si="15"/>
        <v>0</v>
      </c>
    </row>
    <row r="236" spans="2:10" x14ac:dyDescent="0.25">
      <c r="B236" s="134"/>
      <c r="C236" s="241"/>
      <c r="D236" s="182"/>
      <c r="E236" s="163"/>
      <c r="F236" s="162"/>
      <c r="G236" s="537"/>
      <c r="H236" s="161"/>
      <c r="I236" s="354"/>
    </row>
    <row r="237" spans="2:10" x14ac:dyDescent="0.25">
      <c r="B237" s="134"/>
      <c r="C237" s="241" t="s">
        <v>527</v>
      </c>
      <c r="D237" s="182" t="s">
        <v>520</v>
      </c>
      <c r="E237" s="163" t="s">
        <v>519</v>
      </c>
      <c r="F237" s="162" t="s">
        <v>233</v>
      </c>
      <c r="G237" s="537">
        <v>2</v>
      </c>
      <c r="H237" s="161" t="s">
        <v>134</v>
      </c>
      <c r="I237" s="354"/>
      <c r="J237" s="350">
        <f t="shared" ref="J237" si="16">I237*G237</f>
        <v>0</v>
      </c>
    </row>
    <row r="238" spans="2:10" x14ac:dyDescent="0.25">
      <c r="B238" s="134"/>
      <c r="C238" s="236"/>
      <c r="D238" s="182" t="s">
        <v>518</v>
      </c>
      <c r="E238" s="163" t="s">
        <v>515</v>
      </c>
      <c r="F238" s="162" t="s">
        <v>233</v>
      </c>
      <c r="G238" s="537">
        <v>2</v>
      </c>
      <c r="H238" s="176" t="s">
        <v>34</v>
      </c>
      <c r="I238" s="354"/>
    </row>
    <row r="239" spans="2:10" x14ac:dyDescent="0.25">
      <c r="B239" s="134"/>
      <c r="C239" s="240"/>
      <c r="D239" s="182"/>
      <c r="E239" s="140"/>
      <c r="F239" s="162"/>
      <c r="G239" s="537"/>
      <c r="H239" s="161"/>
      <c r="I239" s="353"/>
    </row>
    <row r="240" spans="2:10" x14ac:dyDescent="0.25">
      <c r="B240" s="134"/>
      <c r="C240" s="239" t="s">
        <v>526</v>
      </c>
      <c r="D240" s="182" t="s">
        <v>525</v>
      </c>
      <c r="E240" s="163" t="s">
        <v>524</v>
      </c>
      <c r="F240" s="162" t="s">
        <v>233</v>
      </c>
      <c r="G240" s="537">
        <v>1</v>
      </c>
      <c r="H240" s="161" t="s">
        <v>134</v>
      </c>
      <c r="I240" s="353"/>
      <c r="J240" s="350">
        <f t="shared" ref="J240" si="17">I240*G240</f>
        <v>0</v>
      </c>
    </row>
    <row r="241" spans="2:10" x14ac:dyDescent="0.25">
      <c r="B241" s="134"/>
      <c r="C241" s="236"/>
      <c r="D241" s="182" t="s">
        <v>523</v>
      </c>
      <c r="E241" s="163" t="s">
        <v>522</v>
      </c>
      <c r="F241" s="162" t="s">
        <v>233</v>
      </c>
      <c r="G241" s="537">
        <v>1</v>
      </c>
      <c r="H241" s="176" t="s">
        <v>34</v>
      </c>
      <c r="I241" s="353"/>
    </row>
    <row r="242" spans="2:10" x14ac:dyDescent="0.25">
      <c r="B242" s="134"/>
      <c r="C242" s="239"/>
      <c r="D242" s="182"/>
      <c r="E242" s="163"/>
      <c r="F242" s="162"/>
      <c r="G242" s="537"/>
      <c r="H242" s="176"/>
      <c r="I242" s="353"/>
    </row>
    <row r="243" spans="2:10" x14ac:dyDescent="0.25">
      <c r="B243" s="134"/>
      <c r="C243" s="236" t="s">
        <v>521</v>
      </c>
      <c r="D243" s="182" t="s">
        <v>520</v>
      </c>
      <c r="E243" s="163" t="s">
        <v>519</v>
      </c>
      <c r="F243" s="162" t="s">
        <v>233</v>
      </c>
      <c r="G243" s="537">
        <v>1</v>
      </c>
      <c r="H243" s="161" t="s">
        <v>134</v>
      </c>
      <c r="I243" s="353"/>
      <c r="J243" s="350">
        <f t="shared" ref="J243" si="18">I243*G243</f>
        <v>0</v>
      </c>
    </row>
    <row r="244" spans="2:10" x14ac:dyDescent="0.25">
      <c r="B244" s="134"/>
      <c r="C244" s="236"/>
      <c r="D244" s="182" t="s">
        <v>518</v>
      </c>
      <c r="E244" s="163" t="s">
        <v>515</v>
      </c>
      <c r="F244" s="162" t="s">
        <v>233</v>
      </c>
      <c r="G244" s="537">
        <v>1</v>
      </c>
      <c r="H244" s="176" t="s">
        <v>34</v>
      </c>
      <c r="I244" s="353"/>
    </row>
    <row r="245" spans="2:10" x14ac:dyDescent="0.25">
      <c r="B245" s="134"/>
      <c r="C245" s="239"/>
      <c r="D245" s="182"/>
      <c r="E245" s="163"/>
      <c r="F245" s="162"/>
      <c r="G245" s="537"/>
      <c r="H245" s="176"/>
      <c r="I245" s="353"/>
    </row>
    <row r="246" spans="2:10" x14ac:dyDescent="0.25">
      <c r="B246" s="134"/>
      <c r="C246" s="236" t="s">
        <v>517</v>
      </c>
      <c r="D246" s="182" t="s">
        <v>516</v>
      </c>
      <c r="E246" s="163" t="s">
        <v>515</v>
      </c>
      <c r="F246" s="162" t="s">
        <v>233</v>
      </c>
      <c r="G246" s="537">
        <v>3</v>
      </c>
      <c r="H246" s="176" t="s">
        <v>34</v>
      </c>
      <c r="I246" s="353"/>
      <c r="J246" s="350">
        <f t="shared" ref="J246" si="19">I246*G246</f>
        <v>0</v>
      </c>
    </row>
    <row r="247" spans="2:10" x14ac:dyDescent="0.25">
      <c r="B247" s="134"/>
      <c r="C247" s="239"/>
      <c r="D247" s="182"/>
      <c r="E247" s="140"/>
      <c r="F247" s="162"/>
      <c r="G247" s="537"/>
      <c r="H247" s="161"/>
      <c r="I247" s="353"/>
    </row>
    <row r="248" spans="2:10" x14ac:dyDescent="0.25">
      <c r="B248" s="134"/>
      <c r="C248" s="236" t="s">
        <v>514</v>
      </c>
      <c r="D248" s="234" t="s">
        <v>513</v>
      </c>
      <c r="E248" s="233" t="s">
        <v>512</v>
      </c>
      <c r="F248" s="232" t="s">
        <v>233</v>
      </c>
      <c r="G248" s="539">
        <v>2</v>
      </c>
      <c r="H248" s="231" t="s">
        <v>34</v>
      </c>
      <c r="I248" s="353"/>
      <c r="J248" s="350">
        <f t="shared" ref="J248" si="20">I248*G248</f>
        <v>0</v>
      </c>
    </row>
    <row r="249" spans="2:10" x14ac:dyDescent="0.25">
      <c r="B249" s="134"/>
      <c r="C249" s="239"/>
      <c r="D249" s="182"/>
      <c r="E249" s="140"/>
      <c r="F249" s="162"/>
      <c r="G249" s="537"/>
      <c r="H249" s="161"/>
      <c r="I249" s="353"/>
    </row>
    <row r="250" spans="2:10" x14ac:dyDescent="0.25">
      <c r="B250" s="134"/>
      <c r="C250" s="236" t="s">
        <v>511</v>
      </c>
      <c r="D250" s="234" t="s">
        <v>510</v>
      </c>
      <c r="E250" s="233" t="s">
        <v>509</v>
      </c>
      <c r="F250" s="232" t="s">
        <v>233</v>
      </c>
      <c r="G250" s="539">
        <v>3</v>
      </c>
      <c r="H250" s="231" t="s">
        <v>34</v>
      </c>
      <c r="I250" s="353"/>
      <c r="J250" s="350">
        <f t="shared" ref="J250" si="21">I250*G250</f>
        <v>0</v>
      </c>
    </row>
    <row r="251" spans="2:10" x14ac:dyDescent="0.25">
      <c r="B251" s="134"/>
      <c r="C251" s="236"/>
      <c r="D251" s="234"/>
      <c r="E251" s="233"/>
      <c r="F251" s="232"/>
      <c r="G251" s="539"/>
      <c r="H251" s="231"/>
      <c r="I251" s="353"/>
    </row>
    <row r="252" spans="2:10" x14ac:dyDescent="0.25">
      <c r="B252" s="134"/>
      <c r="C252" s="240" t="s">
        <v>508</v>
      </c>
      <c r="D252" s="234"/>
      <c r="E252" s="233"/>
      <c r="F252" s="232"/>
      <c r="G252" s="539"/>
      <c r="H252" s="231"/>
      <c r="I252" s="353"/>
    </row>
    <row r="253" spans="2:10" x14ac:dyDescent="0.25">
      <c r="B253" s="134"/>
      <c r="C253" s="140"/>
      <c r="D253" s="179" t="s">
        <v>507</v>
      </c>
      <c r="E253" s="178" t="s">
        <v>506</v>
      </c>
      <c r="F253" s="177" t="s">
        <v>348</v>
      </c>
      <c r="G253" s="539">
        <v>6</v>
      </c>
      <c r="H253" s="176" t="s">
        <v>34</v>
      </c>
      <c r="I253" s="353"/>
      <c r="J253" s="350">
        <f t="shared" ref="J253:J261" si="22">I253*G253</f>
        <v>0</v>
      </c>
    </row>
    <row r="254" spans="2:10" x14ac:dyDescent="0.25">
      <c r="B254" s="134"/>
      <c r="C254" s="239"/>
      <c r="D254" s="179"/>
      <c r="E254" s="178"/>
      <c r="F254" s="177"/>
      <c r="G254" s="539"/>
      <c r="H254" s="176"/>
      <c r="I254" s="353"/>
    </row>
    <row r="255" spans="2:10" x14ac:dyDescent="0.25">
      <c r="B255" s="134"/>
      <c r="C255" s="239"/>
      <c r="D255" s="179" t="s">
        <v>225</v>
      </c>
      <c r="E255" s="178" t="s">
        <v>224</v>
      </c>
      <c r="F255" s="177" t="s">
        <v>348</v>
      </c>
      <c r="G255" s="539">
        <v>34</v>
      </c>
      <c r="H255" s="176" t="s">
        <v>34</v>
      </c>
      <c r="I255" s="353"/>
      <c r="J255" s="350">
        <f t="shared" si="22"/>
        <v>0</v>
      </c>
    </row>
    <row r="256" spans="2:10" x14ac:dyDescent="0.25">
      <c r="B256" s="134"/>
      <c r="C256" s="239"/>
      <c r="D256" s="179"/>
      <c r="E256" s="178"/>
      <c r="F256" s="177"/>
      <c r="G256" s="539"/>
      <c r="H256" s="176"/>
      <c r="I256" s="353"/>
    </row>
    <row r="257" spans="2:10" x14ac:dyDescent="0.25">
      <c r="B257" s="134"/>
      <c r="C257" s="239"/>
      <c r="D257" s="179" t="s">
        <v>223</v>
      </c>
      <c r="E257" s="178" t="s">
        <v>505</v>
      </c>
      <c r="F257" s="177" t="s">
        <v>348</v>
      </c>
      <c r="G257" s="539">
        <v>8</v>
      </c>
      <c r="H257" s="176" t="s">
        <v>34</v>
      </c>
      <c r="I257" s="353"/>
      <c r="J257" s="350">
        <f t="shared" si="22"/>
        <v>0</v>
      </c>
    </row>
    <row r="258" spans="2:10" x14ac:dyDescent="0.25">
      <c r="B258" s="134"/>
      <c r="C258" s="239"/>
      <c r="D258" s="234"/>
      <c r="E258" s="233"/>
      <c r="F258" s="232"/>
      <c r="G258" s="539"/>
      <c r="H258" s="231"/>
      <c r="I258" s="353"/>
    </row>
    <row r="259" spans="2:10" x14ac:dyDescent="0.25">
      <c r="B259" s="134"/>
      <c r="C259" s="239"/>
      <c r="D259" s="179" t="s">
        <v>221</v>
      </c>
      <c r="E259" s="178" t="s">
        <v>504</v>
      </c>
      <c r="F259" s="177" t="s">
        <v>348</v>
      </c>
      <c r="G259" s="539">
        <v>8</v>
      </c>
      <c r="H259" s="176" t="s">
        <v>34</v>
      </c>
      <c r="I259" s="353"/>
      <c r="J259" s="350">
        <f t="shared" si="22"/>
        <v>0</v>
      </c>
    </row>
    <row r="260" spans="2:10" x14ac:dyDescent="0.25">
      <c r="B260" s="134"/>
      <c r="C260" s="239"/>
      <c r="D260" s="234"/>
      <c r="E260" s="233"/>
      <c r="F260" s="232"/>
      <c r="G260" s="539"/>
      <c r="H260" s="231"/>
      <c r="I260" s="353"/>
    </row>
    <row r="261" spans="2:10" x14ac:dyDescent="0.25">
      <c r="B261" s="134"/>
      <c r="C261" s="239"/>
      <c r="D261" s="179" t="s">
        <v>503</v>
      </c>
      <c r="E261" s="178" t="s">
        <v>502</v>
      </c>
      <c r="F261" s="177" t="s">
        <v>348</v>
      </c>
      <c r="G261" s="539">
        <v>1</v>
      </c>
      <c r="H261" s="176" t="s">
        <v>34</v>
      </c>
      <c r="I261" s="353"/>
      <c r="J261" s="350">
        <f t="shared" si="22"/>
        <v>0</v>
      </c>
    </row>
    <row r="262" spans="2:10" x14ac:dyDescent="0.25">
      <c r="B262" s="175"/>
      <c r="C262" s="188"/>
      <c r="D262" s="145"/>
      <c r="E262" s="183"/>
      <c r="F262" s="145"/>
      <c r="G262" s="357"/>
      <c r="H262" s="176"/>
      <c r="I262" s="353"/>
    </row>
    <row r="263" spans="2:10" x14ac:dyDescent="0.25">
      <c r="B263" s="138"/>
      <c r="C263" s="214" t="s">
        <v>501</v>
      </c>
      <c r="D263" s="138"/>
      <c r="E263" s="138"/>
      <c r="F263" s="138"/>
      <c r="G263" s="353"/>
      <c r="H263" s="138"/>
      <c r="I263" s="353"/>
    </row>
    <row r="264" spans="2:10" x14ac:dyDescent="0.25">
      <c r="B264" s="175"/>
      <c r="C264" s="188"/>
      <c r="D264" s="179"/>
      <c r="E264" s="163"/>
      <c r="F264" s="162"/>
      <c r="G264" s="537"/>
      <c r="H264" s="161"/>
      <c r="I264" s="353"/>
    </row>
    <row r="265" spans="2:10" x14ac:dyDescent="0.25">
      <c r="B265" s="214"/>
      <c r="C265" s="236" t="s">
        <v>500</v>
      </c>
      <c r="D265" s="234" t="s">
        <v>499</v>
      </c>
      <c r="E265" s="233" t="s">
        <v>498</v>
      </c>
      <c r="F265" s="232" t="s">
        <v>497</v>
      </c>
      <c r="G265" s="539">
        <v>2</v>
      </c>
      <c r="H265" s="231" t="s">
        <v>34</v>
      </c>
      <c r="I265" s="353"/>
      <c r="J265" s="350">
        <f t="shared" ref="J265" si="23">I265*G265</f>
        <v>0</v>
      </c>
    </row>
    <row r="266" spans="2:10" x14ac:dyDescent="0.25">
      <c r="B266" s="175"/>
      <c r="C266" s="238"/>
      <c r="D266" s="179"/>
      <c r="E266" s="163"/>
      <c r="F266" s="162"/>
      <c r="G266" s="537"/>
      <c r="H266" s="161"/>
      <c r="I266" s="353"/>
    </row>
    <row r="267" spans="2:10" ht="25.5" x14ac:dyDescent="0.25">
      <c r="B267" s="175"/>
      <c r="C267" s="236" t="s">
        <v>496</v>
      </c>
      <c r="D267" s="182" t="s">
        <v>495</v>
      </c>
      <c r="E267" s="163" t="s">
        <v>494</v>
      </c>
      <c r="F267" s="162" t="s">
        <v>233</v>
      </c>
      <c r="G267" s="537">
        <v>1</v>
      </c>
      <c r="H267" s="161" t="s">
        <v>34</v>
      </c>
      <c r="I267" s="355"/>
      <c r="J267" s="350">
        <f t="shared" ref="J267" si="24">I267*G267</f>
        <v>0</v>
      </c>
    </row>
    <row r="268" spans="2:10" x14ac:dyDescent="0.25">
      <c r="B268" s="175"/>
      <c r="C268" s="237"/>
      <c r="D268" s="182"/>
      <c r="E268" s="163"/>
      <c r="F268" s="162"/>
      <c r="G268" s="537"/>
      <c r="H268" s="161"/>
      <c r="I268" s="355"/>
    </row>
    <row r="269" spans="2:10" x14ac:dyDescent="0.25">
      <c r="B269" s="175"/>
      <c r="C269" s="236" t="s">
        <v>493</v>
      </c>
      <c r="D269" s="179" t="s">
        <v>492</v>
      </c>
      <c r="E269" s="178" t="s">
        <v>491</v>
      </c>
      <c r="F269" s="177" t="s">
        <v>233</v>
      </c>
      <c r="G269" s="539">
        <v>1</v>
      </c>
      <c r="H269" s="176" t="s">
        <v>34</v>
      </c>
      <c r="I269" s="353"/>
      <c r="J269" s="350">
        <f t="shared" ref="J269:J280" si="25">I269*G269</f>
        <v>0</v>
      </c>
    </row>
    <row r="270" spans="2:10" x14ac:dyDescent="0.25">
      <c r="B270" s="175"/>
      <c r="C270" s="236" t="s">
        <v>490</v>
      </c>
      <c r="D270" s="179" t="s">
        <v>489</v>
      </c>
      <c r="E270" s="178" t="s">
        <v>488</v>
      </c>
      <c r="F270" s="177" t="s">
        <v>233</v>
      </c>
      <c r="G270" s="539">
        <v>3</v>
      </c>
      <c r="H270" s="176" t="s">
        <v>34</v>
      </c>
      <c r="I270" s="353"/>
      <c r="J270" s="350">
        <f t="shared" si="25"/>
        <v>0</v>
      </c>
    </row>
    <row r="271" spans="2:10" x14ac:dyDescent="0.25">
      <c r="B271" s="175"/>
      <c r="C271" s="236" t="s">
        <v>487</v>
      </c>
      <c r="D271" s="179" t="s">
        <v>486</v>
      </c>
      <c r="E271" s="178" t="s">
        <v>485</v>
      </c>
      <c r="F271" s="177" t="s">
        <v>233</v>
      </c>
      <c r="G271" s="539">
        <v>1</v>
      </c>
      <c r="H271" s="176" t="s">
        <v>34</v>
      </c>
      <c r="I271" s="353"/>
      <c r="J271" s="350">
        <f t="shared" si="25"/>
        <v>0</v>
      </c>
    </row>
    <row r="272" spans="2:10" x14ac:dyDescent="0.25">
      <c r="B272" s="175"/>
      <c r="C272" s="223" t="s">
        <v>484</v>
      </c>
      <c r="D272" s="179" t="s">
        <v>483</v>
      </c>
      <c r="E272" s="178" t="s">
        <v>482</v>
      </c>
      <c r="F272" s="177" t="s">
        <v>233</v>
      </c>
      <c r="G272" s="539">
        <v>2</v>
      </c>
      <c r="H272" s="176" t="s">
        <v>34</v>
      </c>
      <c r="I272" s="353"/>
      <c r="J272" s="350">
        <f t="shared" si="25"/>
        <v>0</v>
      </c>
    </row>
    <row r="273" spans="2:10" x14ac:dyDescent="0.25">
      <c r="B273" s="175"/>
      <c r="C273" s="236" t="s">
        <v>481</v>
      </c>
      <c r="D273" s="179" t="s">
        <v>480</v>
      </c>
      <c r="E273" s="178" t="s">
        <v>479</v>
      </c>
      <c r="F273" s="177" t="s">
        <v>233</v>
      </c>
      <c r="G273" s="539">
        <v>1</v>
      </c>
      <c r="H273" s="176" t="s">
        <v>34</v>
      </c>
      <c r="I273" s="353"/>
      <c r="J273" s="350">
        <f t="shared" si="25"/>
        <v>0</v>
      </c>
    </row>
    <row r="274" spans="2:10" x14ac:dyDescent="0.25">
      <c r="B274" s="175"/>
      <c r="C274" s="236" t="s">
        <v>478</v>
      </c>
      <c r="D274" s="179" t="s">
        <v>477</v>
      </c>
      <c r="E274" s="178" t="s">
        <v>474</v>
      </c>
      <c r="F274" s="177" t="s">
        <v>473</v>
      </c>
      <c r="G274" s="539">
        <v>2</v>
      </c>
      <c r="H274" s="176" t="s">
        <v>34</v>
      </c>
      <c r="I274" s="353"/>
      <c r="J274" s="350">
        <f t="shared" si="25"/>
        <v>0</v>
      </c>
    </row>
    <row r="275" spans="2:10" x14ac:dyDescent="0.25">
      <c r="B275" s="175"/>
      <c r="C275" s="236"/>
      <c r="D275" s="179"/>
      <c r="E275" s="178"/>
      <c r="F275" s="177"/>
      <c r="G275" s="539"/>
      <c r="H275" s="176"/>
      <c r="I275" s="353"/>
    </row>
    <row r="276" spans="2:10" x14ac:dyDescent="0.25">
      <c r="B276" s="175"/>
      <c r="C276" s="236" t="s">
        <v>476</v>
      </c>
      <c r="D276" s="234" t="s">
        <v>475</v>
      </c>
      <c r="E276" s="233" t="s">
        <v>474</v>
      </c>
      <c r="F276" s="232" t="s">
        <v>473</v>
      </c>
      <c r="G276" s="539">
        <v>2</v>
      </c>
      <c r="H276" s="231" t="s">
        <v>34</v>
      </c>
      <c r="I276" s="355"/>
      <c r="J276" s="350">
        <f t="shared" si="25"/>
        <v>0</v>
      </c>
    </row>
    <row r="277" spans="2:10" x14ac:dyDescent="0.25">
      <c r="B277" s="175"/>
      <c r="C277" s="236"/>
      <c r="D277" s="179"/>
      <c r="E277" s="178"/>
      <c r="F277" s="177"/>
      <c r="G277" s="539"/>
      <c r="H277" s="176"/>
      <c r="I277" s="353"/>
    </row>
    <row r="278" spans="2:10" x14ac:dyDescent="0.25">
      <c r="B278" s="175"/>
      <c r="C278" s="188"/>
      <c r="D278" s="179" t="s">
        <v>472</v>
      </c>
      <c r="E278" s="178" t="s">
        <v>471</v>
      </c>
      <c r="F278" s="177" t="s">
        <v>466</v>
      </c>
      <c r="G278" s="539">
        <v>1</v>
      </c>
      <c r="H278" s="176" t="s">
        <v>34</v>
      </c>
      <c r="I278" s="353"/>
      <c r="J278" s="350">
        <f t="shared" si="25"/>
        <v>0</v>
      </c>
    </row>
    <row r="279" spans="2:10" x14ac:dyDescent="0.25">
      <c r="B279" s="175"/>
      <c r="C279" s="188"/>
      <c r="D279" s="179" t="s">
        <v>470</v>
      </c>
      <c r="E279" s="178" t="s">
        <v>469</v>
      </c>
      <c r="F279" s="177" t="s">
        <v>466</v>
      </c>
      <c r="G279" s="539">
        <v>1</v>
      </c>
      <c r="H279" s="176" t="s">
        <v>34</v>
      </c>
      <c r="I279" s="353"/>
      <c r="J279" s="350">
        <f t="shared" si="25"/>
        <v>0</v>
      </c>
    </row>
    <row r="280" spans="2:10" x14ac:dyDescent="0.25">
      <c r="B280" s="175"/>
      <c r="C280" s="188"/>
      <c r="D280" s="179" t="s">
        <v>468</v>
      </c>
      <c r="E280" s="178" t="s">
        <v>467</v>
      </c>
      <c r="F280" s="177" t="s">
        <v>466</v>
      </c>
      <c r="G280" s="539">
        <v>1</v>
      </c>
      <c r="H280" s="176" t="s">
        <v>34</v>
      </c>
      <c r="I280" s="353"/>
      <c r="J280" s="350">
        <f t="shared" si="25"/>
        <v>0</v>
      </c>
    </row>
    <row r="281" spans="2:10" x14ac:dyDescent="0.25">
      <c r="B281" s="175"/>
      <c r="C281" s="188"/>
      <c r="D281" s="179"/>
      <c r="E281" s="178"/>
      <c r="F281" s="177"/>
      <c r="G281" s="539"/>
      <c r="H281" s="176"/>
      <c r="I281" s="353"/>
    </row>
    <row r="282" spans="2:10" x14ac:dyDescent="0.25">
      <c r="B282" s="138"/>
      <c r="C282" s="214" t="s">
        <v>465</v>
      </c>
      <c r="D282" s="138"/>
      <c r="E282" s="138"/>
      <c r="F282" s="138"/>
      <c r="G282" s="353"/>
      <c r="H282" s="138"/>
      <c r="I282" s="353"/>
    </row>
    <row r="283" spans="2:10" x14ac:dyDescent="0.25">
      <c r="B283" s="138"/>
      <c r="C283" s="214"/>
      <c r="D283" s="138"/>
      <c r="E283" s="138"/>
      <c r="F283" s="138"/>
      <c r="G283" s="353"/>
      <c r="H283" s="138"/>
      <c r="I283" s="353"/>
    </row>
    <row r="284" spans="2:10" x14ac:dyDescent="0.25">
      <c r="B284" s="134"/>
      <c r="C284" s="236" t="s">
        <v>464</v>
      </c>
      <c r="D284" s="179" t="s">
        <v>463</v>
      </c>
      <c r="E284" s="178" t="s">
        <v>462</v>
      </c>
      <c r="F284" s="177" t="s">
        <v>461</v>
      </c>
      <c r="G284" s="539">
        <v>1</v>
      </c>
      <c r="H284" s="176" t="s">
        <v>34</v>
      </c>
      <c r="I284" s="353"/>
      <c r="J284" s="350">
        <f t="shared" ref="J284" si="26">I284*G284</f>
        <v>0</v>
      </c>
    </row>
    <row r="285" spans="2:10" x14ac:dyDescent="0.25">
      <c r="B285" s="138"/>
      <c r="C285" s="214"/>
      <c r="D285" s="138"/>
      <c r="E285" s="138"/>
      <c r="F285" s="138"/>
      <c r="G285" s="353"/>
      <c r="H285" s="138"/>
      <c r="I285" s="353"/>
    </row>
    <row r="286" spans="2:10" ht="51" x14ac:dyDescent="0.25">
      <c r="B286" s="166"/>
      <c r="C286" s="236" t="s">
        <v>460</v>
      </c>
      <c r="D286" s="234" t="s">
        <v>459</v>
      </c>
      <c r="E286" s="233" t="s">
        <v>458</v>
      </c>
      <c r="F286" s="232" t="s">
        <v>233</v>
      </c>
      <c r="G286" s="537">
        <v>10</v>
      </c>
      <c r="H286" s="161" t="s">
        <v>34</v>
      </c>
      <c r="I286" s="353"/>
      <c r="J286" s="350">
        <f t="shared" ref="J286" si="27">I286*G286</f>
        <v>0</v>
      </c>
    </row>
    <row r="287" spans="2:10" x14ac:dyDescent="0.25">
      <c r="B287" s="166"/>
      <c r="C287" s="142"/>
      <c r="D287" s="234"/>
      <c r="E287" s="233"/>
      <c r="F287" s="232"/>
      <c r="G287" s="537"/>
      <c r="H287" s="161"/>
      <c r="I287" s="353"/>
    </row>
    <row r="288" spans="2:10" x14ac:dyDescent="0.25">
      <c r="B288" s="166"/>
      <c r="C288" s="236" t="s">
        <v>244</v>
      </c>
      <c r="D288" s="234" t="s">
        <v>457</v>
      </c>
      <c r="E288" s="233" t="s">
        <v>456</v>
      </c>
      <c r="F288" s="232" t="s">
        <v>233</v>
      </c>
      <c r="G288" s="537">
        <v>1</v>
      </c>
      <c r="H288" s="161" t="s">
        <v>34</v>
      </c>
      <c r="I288" s="353"/>
      <c r="J288" s="350">
        <f t="shared" ref="J288" si="28">I288*G288</f>
        <v>0</v>
      </c>
    </row>
    <row r="289" spans="2:10" x14ac:dyDescent="0.25">
      <c r="B289" s="166"/>
      <c r="C289" s="142"/>
      <c r="D289" s="234"/>
      <c r="E289" s="233"/>
      <c r="F289" s="232"/>
      <c r="G289" s="537"/>
      <c r="H289" s="161"/>
      <c r="I289" s="353"/>
    </row>
    <row r="290" spans="2:10" x14ac:dyDescent="0.25">
      <c r="B290" s="166"/>
      <c r="C290" s="236" t="s">
        <v>455</v>
      </c>
      <c r="D290" s="234" t="s">
        <v>454</v>
      </c>
      <c r="E290" s="233" t="s">
        <v>453</v>
      </c>
      <c r="F290" s="232" t="s">
        <v>233</v>
      </c>
      <c r="G290" s="539">
        <v>3</v>
      </c>
      <c r="H290" s="231" t="s">
        <v>34</v>
      </c>
      <c r="I290" s="353"/>
      <c r="J290" s="350">
        <f t="shared" ref="J290:J324" si="29">I290*G290</f>
        <v>0</v>
      </c>
    </row>
    <row r="291" spans="2:10" x14ac:dyDescent="0.25">
      <c r="B291" s="166"/>
      <c r="C291" s="142"/>
      <c r="D291" s="234"/>
      <c r="E291" s="233"/>
      <c r="F291" s="232"/>
      <c r="G291" s="537"/>
      <c r="H291" s="161"/>
      <c r="I291" s="353"/>
    </row>
    <row r="292" spans="2:10" ht="25.5" x14ac:dyDescent="0.25">
      <c r="B292" s="166"/>
      <c r="C292" s="236" t="s">
        <v>452</v>
      </c>
      <c r="D292" s="234" t="s">
        <v>451</v>
      </c>
      <c r="E292" s="233" t="s">
        <v>450</v>
      </c>
      <c r="F292" s="232" t="s">
        <v>233</v>
      </c>
      <c r="G292" s="537">
        <v>15</v>
      </c>
      <c r="H292" s="161" t="s">
        <v>34</v>
      </c>
      <c r="I292" s="353"/>
      <c r="J292" s="350">
        <f t="shared" si="29"/>
        <v>0</v>
      </c>
    </row>
    <row r="293" spans="2:10" x14ac:dyDescent="0.25">
      <c r="B293" s="166"/>
      <c r="C293" s="140"/>
      <c r="D293" s="182"/>
      <c r="E293" s="163"/>
      <c r="F293" s="162"/>
      <c r="G293" s="537"/>
      <c r="H293" s="161"/>
      <c r="I293" s="353"/>
    </row>
    <row r="294" spans="2:10" ht="25.5" x14ac:dyDescent="0.25">
      <c r="B294" s="166"/>
      <c r="C294" s="236" t="s">
        <v>449</v>
      </c>
      <c r="D294" s="234" t="s">
        <v>448</v>
      </c>
      <c r="E294" s="233" t="s">
        <v>447</v>
      </c>
      <c r="F294" s="232" t="s">
        <v>233</v>
      </c>
      <c r="G294" s="539">
        <v>10</v>
      </c>
      <c r="H294" s="231" t="s">
        <v>34</v>
      </c>
      <c r="I294" s="353"/>
      <c r="J294" s="350">
        <f t="shared" si="29"/>
        <v>0</v>
      </c>
    </row>
    <row r="295" spans="2:10" x14ac:dyDescent="0.25">
      <c r="B295" s="166"/>
      <c r="C295" s="140"/>
      <c r="D295" s="140"/>
      <c r="E295" s="140"/>
      <c r="F295" s="140"/>
      <c r="G295" s="353"/>
      <c r="H295" s="140"/>
      <c r="I295" s="353"/>
    </row>
    <row r="296" spans="2:10" x14ac:dyDescent="0.25">
      <c r="B296" s="166"/>
      <c r="C296" s="236" t="s">
        <v>446</v>
      </c>
      <c r="D296" s="234" t="s">
        <v>445</v>
      </c>
      <c r="E296" s="233" t="s">
        <v>444</v>
      </c>
      <c r="F296" s="232" t="s">
        <v>233</v>
      </c>
      <c r="G296" s="537">
        <v>3</v>
      </c>
      <c r="H296" s="161" t="s">
        <v>34</v>
      </c>
      <c r="I296" s="353"/>
      <c r="J296" s="350">
        <f t="shared" si="29"/>
        <v>0</v>
      </c>
    </row>
    <row r="297" spans="2:10" x14ac:dyDescent="0.25">
      <c r="B297" s="166"/>
      <c r="C297" s="140"/>
      <c r="D297" s="182"/>
      <c r="E297" s="163"/>
      <c r="F297" s="162"/>
      <c r="G297" s="537"/>
      <c r="H297" s="161"/>
      <c r="I297" s="353"/>
    </row>
    <row r="298" spans="2:10" x14ac:dyDescent="0.25">
      <c r="B298" s="166"/>
      <c r="C298" s="236" t="s">
        <v>443</v>
      </c>
      <c r="D298" s="234" t="s">
        <v>235</v>
      </c>
      <c r="E298" s="233" t="s">
        <v>234</v>
      </c>
      <c r="F298" s="232" t="s">
        <v>233</v>
      </c>
      <c r="G298" s="539">
        <v>1</v>
      </c>
      <c r="H298" s="231" t="s">
        <v>34</v>
      </c>
      <c r="I298" s="353"/>
      <c r="J298" s="350">
        <f t="shared" si="29"/>
        <v>0</v>
      </c>
    </row>
    <row r="299" spans="2:10" x14ac:dyDescent="0.25">
      <c r="B299" s="166"/>
      <c r="C299" s="140"/>
      <c r="D299" s="182"/>
      <c r="E299" s="163"/>
      <c r="F299" s="162"/>
      <c r="G299" s="537"/>
      <c r="H299" s="161"/>
      <c r="I299" s="353"/>
    </row>
    <row r="300" spans="2:10" x14ac:dyDescent="0.25">
      <c r="B300" s="166"/>
      <c r="C300" s="236" t="s">
        <v>442</v>
      </c>
      <c r="D300" s="182" t="s">
        <v>441</v>
      </c>
      <c r="E300" s="163" t="s">
        <v>440</v>
      </c>
      <c r="F300" s="162" t="s">
        <v>233</v>
      </c>
      <c r="G300" s="537">
        <v>1</v>
      </c>
      <c r="H300" s="161" t="s">
        <v>34</v>
      </c>
      <c r="I300" s="353"/>
      <c r="J300" s="350">
        <f t="shared" si="29"/>
        <v>0</v>
      </c>
    </row>
    <row r="301" spans="2:10" x14ac:dyDescent="0.25">
      <c r="B301" s="166"/>
      <c r="C301" s="140"/>
      <c r="D301" s="140"/>
      <c r="E301" s="140"/>
      <c r="F301" s="140"/>
      <c r="G301" s="353"/>
      <c r="H301" s="140"/>
      <c r="I301" s="353"/>
    </row>
    <row r="302" spans="2:10" x14ac:dyDescent="0.25">
      <c r="B302" s="166"/>
      <c r="C302" s="236" t="s">
        <v>439</v>
      </c>
      <c r="D302" s="179" t="s">
        <v>249</v>
      </c>
      <c r="E302" s="178" t="s">
        <v>438</v>
      </c>
      <c r="F302" s="177" t="s">
        <v>233</v>
      </c>
      <c r="G302" s="539">
        <v>3</v>
      </c>
      <c r="H302" s="176" t="s">
        <v>34</v>
      </c>
      <c r="I302" s="353"/>
      <c r="J302" s="350">
        <f t="shared" si="29"/>
        <v>0</v>
      </c>
    </row>
    <row r="303" spans="2:10" x14ac:dyDescent="0.25">
      <c r="B303" s="140"/>
      <c r="C303" s="140"/>
      <c r="D303" s="182"/>
      <c r="E303" s="163"/>
      <c r="F303" s="162"/>
      <c r="G303" s="537"/>
      <c r="H303" s="161"/>
      <c r="I303" s="358"/>
    </row>
    <row r="304" spans="2:10" ht="38.25" x14ac:dyDescent="0.25">
      <c r="B304" s="140"/>
      <c r="C304" s="236" t="s">
        <v>437</v>
      </c>
      <c r="D304" s="182" t="s">
        <v>246</v>
      </c>
      <c r="E304" s="163" t="s">
        <v>436</v>
      </c>
      <c r="F304" s="162" t="s">
        <v>233</v>
      </c>
      <c r="G304" s="537">
        <v>7</v>
      </c>
      <c r="H304" s="161" t="s">
        <v>34</v>
      </c>
      <c r="I304" s="358"/>
      <c r="J304" s="350">
        <f t="shared" si="29"/>
        <v>0</v>
      </c>
    </row>
    <row r="305" spans="2:10" x14ac:dyDescent="0.25">
      <c r="B305" s="140"/>
      <c r="C305" s="140"/>
      <c r="D305" s="140"/>
      <c r="E305" s="140"/>
      <c r="F305" s="140"/>
      <c r="G305" s="353"/>
      <c r="H305" s="140"/>
      <c r="I305" s="358"/>
    </row>
    <row r="306" spans="2:10" x14ac:dyDescent="0.25">
      <c r="B306" s="134"/>
      <c r="C306" s="236" t="s">
        <v>435</v>
      </c>
      <c r="D306" s="182" t="s">
        <v>434</v>
      </c>
      <c r="E306" s="163" t="s">
        <v>433</v>
      </c>
      <c r="F306" s="162" t="s">
        <v>233</v>
      </c>
      <c r="G306" s="537">
        <v>1</v>
      </c>
      <c r="H306" s="161" t="s">
        <v>34</v>
      </c>
      <c r="I306" s="353"/>
      <c r="J306" s="350">
        <f t="shared" si="29"/>
        <v>0</v>
      </c>
    </row>
    <row r="307" spans="2:10" x14ac:dyDescent="0.25">
      <c r="B307" s="214"/>
      <c r="C307" s="188"/>
      <c r="D307" s="182"/>
      <c r="E307" s="163"/>
      <c r="F307" s="162"/>
      <c r="G307" s="537"/>
      <c r="H307" s="161"/>
      <c r="I307" s="353"/>
    </row>
    <row r="308" spans="2:10" ht="38.25" x14ac:dyDescent="0.25">
      <c r="B308" s="175"/>
      <c r="C308" s="236" t="s">
        <v>432</v>
      </c>
      <c r="D308" s="182" t="s">
        <v>243</v>
      </c>
      <c r="E308" s="163" t="s">
        <v>431</v>
      </c>
      <c r="F308" s="162" t="s">
        <v>233</v>
      </c>
      <c r="G308" s="537">
        <v>8</v>
      </c>
      <c r="H308" s="161" t="s">
        <v>34</v>
      </c>
      <c r="I308" s="353"/>
      <c r="J308" s="350">
        <f t="shared" si="29"/>
        <v>0</v>
      </c>
    </row>
    <row r="309" spans="2:10" x14ac:dyDescent="0.25">
      <c r="B309" s="175"/>
      <c r="C309" s="188"/>
      <c r="D309" s="182"/>
      <c r="E309" s="163"/>
      <c r="F309" s="162"/>
      <c r="G309" s="537"/>
      <c r="H309" s="161"/>
      <c r="I309" s="353"/>
    </row>
    <row r="310" spans="2:10" x14ac:dyDescent="0.25">
      <c r="B310" s="175"/>
      <c r="C310" s="236" t="s">
        <v>430</v>
      </c>
      <c r="D310" s="179" t="s">
        <v>429</v>
      </c>
      <c r="E310" s="178" t="s">
        <v>428</v>
      </c>
      <c r="F310" s="177" t="s">
        <v>233</v>
      </c>
      <c r="G310" s="539">
        <v>1</v>
      </c>
      <c r="H310" s="176" t="s">
        <v>34</v>
      </c>
      <c r="I310" s="353"/>
      <c r="J310" s="350">
        <f t="shared" si="29"/>
        <v>0</v>
      </c>
    </row>
    <row r="311" spans="2:10" x14ac:dyDescent="0.25">
      <c r="B311" s="175"/>
      <c r="C311" s="188"/>
      <c r="D311" s="182"/>
      <c r="E311" s="163"/>
      <c r="F311" s="162"/>
      <c r="G311" s="537"/>
      <c r="H311" s="161"/>
      <c r="I311" s="353"/>
    </row>
    <row r="312" spans="2:10" x14ac:dyDescent="0.25">
      <c r="B312" s="175"/>
      <c r="C312" s="236" t="s">
        <v>427</v>
      </c>
      <c r="D312" s="163" t="s">
        <v>426</v>
      </c>
      <c r="E312" s="163" t="s">
        <v>425</v>
      </c>
      <c r="F312" s="163" t="s">
        <v>233</v>
      </c>
      <c r="G312" s="354">
        <v>10</v>
      </c>
      <c r="H312" s="163" t="s">
        <v>34</v>
      </c>
      <c r="I312" s="353"/>
      <c r="J312" s="350">
        <f t="shared" si="29"/>
        <v>0</v>
      </c>
    </row>
    <row r="313" spans="2:10" x14ac:dyDescent="0.25">
      <c r="B313" s="175"/>
      <c r="C313" s="140"/>
      <c r="D313" s="140"/>
      <c r="E313" s="140"/>
      <c r="F313" s="140"/>
      <c r="G313" s="353"/>
      <c r="H313" s="140"/>
      <c r="I313" s="353"/>
    </row>
    <row r="314" spans="2:10" x14ac:dyDescent="0.25">
      <c r="B314" s="175"/>
      <c r="C314" s="236" t="s">
        <v>424</v>
      </c>
      <c r="D314" s="182" t="s">
        <v>423</v>
      </c>
      <c r="E314" s="163" t="s">
        <v>422</v>
      </c>
      <c r="F314" s="162" t="s">
        <v>233</v>
      </c>
      <c r="G314" s="537">
        <v>2</v>
      </c>
      <c r="H314" s="161" t="s">
        <v>34</v>
      </c>
      <c r="I314" s="353"/>
      <c r="J314" s="350">
        <f t="shared" si="29"/>
        <v>0</v>
      </c>
    </row>
    <row r="315" spans="2:10" x14ac:dyDescent="0.25">
      <c r="B315" s="175"/>
      <c r="C315" s="188"/>
      <c r="D315" s="182"/>
      <c r="E315" s="163"/>
      <c r="F315" s="140"/>
      <c r="G315" s="353"/>
      <c r="H315" s="140"/>
      <c r="I315" s="353"/>
    </row>
    <row r="316" spans="2:10" ht="76.5" customHeight="1" x14ac:dyDescent="0.25">
      <c r="B316" s="175"/>
      <c r="C316" s="236" t="s">
        <v>421</v>
      </c>
      <c r="D316" s="234" t="s">
        <v>420</v>
      </c>
      <c r="E316" s="233" t="s">
        <v>419</v>
      </c>
      <c r="F316" s="232" t="s">
        <v>233</v>
      </c>
      <c r="G316" s="539">
        <v>26</v>
      </c>
      <c r="H316" s="231" t="s">
        <v>34</v>
      </c>
      <c r="I316" s="353"/>
      <c r="J316" s="350">
        <f t="shared" si="29"/>
        <v>0</v>
      </c>
    </row>
    <row r="317" spans="2:10" x14ac:dyDescent="0.25">
      <c r="B317" s="175"/>
      <c r="C317" s="188"/>
      <c r="D317" s="182"/>
      <c r="E317" s="163"/>
      <c r="F317" s="140"/>
      <c r="G317" s="353"/>
      <c r="H317" s="140"/>
      <c r="I317" s="353"/>
    </row>
    <row r="318" spans="2:10" x14ac:dyDescent="0.25">
      <c r="B318" s="175"/>
      <c r="C318" s="236" t="s">
        <v>418</v>
      </c>
      <c r="D318" s="234" t="s">
        <v>240</v>
      </c>
      <c r="E318" s="233" t="s">
        <v>417</v>
      </c>
      <c r="F318" s="232" t="s">
        <v>233</v>
      </c>
      <c r="G318" s="539">
        <v>1</v>
      </c>
      <c r="H318" s="231" t="s">
        <v>34</v>
      </c>
      <c r="I318" s="353"/>
      <c r="J318" s="350">
        <f t="shared" si="29"/>
        <v>0</v>
      </c>
    </row>
    <row r="319" spans="2:10" x14ac:dyDescent="0.25">
      <c r="B319" s="175"/>
      <c r="C319" s="188"/>
      <c r="D319" s="182"/>
      <c r="E319" s="163"/>
      <c r="F319" s="140"/>
      <c r="G319" s="353"/>
      <c r="H319" s="140"/>
      <c r="I319" s="353"/>
    </row>
    <row r="320" spans="2:10" x14ac:dyDescent="0.25">
      <c r="B320" s="175"/>
      <c r="C320" s="236" t="s">
        <v>416</v>
      </c>
      <c r="D320" s="234" t="s">
        <v>415</v>
      </c>
      <c r="E320" s="233" t="s">
        <v>414</v>
      </c>
      <c r="F320" s="232" t="s">
        <v>342</v>
      </c>
      <c r="G320" s="539">
        <v>1</v>
      </c>
      <c r="H320" s="231" t="s">
        <v>34</v>
      </c>
      <c r="I320" s="353"/>
      <c r="J320" s="350">
        <f t="shared" si="29"/>
        <v>0</v>
      </c>
    </row>
    <row r="321" spans="2:10" x14ac:dyDescent="0.25">
      <c r="B321" s="175"/>
      <c r="C321" s="188"/>
      <c r="D321" s="182"/>
      <c r="E321" s="163"/>
      <c r="F321" s="140"/>
      <c r="G321" s="353"/>
      <c r="H321" s="140"/>
      <c r="I321" s="353"/>
    </row>
    <row r="322" spans="2:10" x14ac:dyDescent="0.25">
      <c r="B322" s="175"/>
      <c r="C322" s="236" t="s">
        <v>413</v>
      </c>
      <c r="D322" s="234" t="s">
        <v>412</v>
      </c>
      <c r="E322" s="233" t="s">
        <v>411</v>
      </c>
      <c r="F322" s="232" t="s">
        <v>233</v>
      </c>
      <c r="G322" s="539">
        <v>1</v>
      </c>
      <c r="H322" s="231" t="s">
        <v>34</v>
      </c>
      <c r="I322" s="353"/>
      <c r="J322" s="350">
        <f t="shared" si="29"/>
        <v>0</v>
      </c>
    </row>
    <row r="323" spans="2:10" x14ac:dyDescent="0.25">
      <c r="B323" s="175"/>
      <c r="C323" s="188"/>
      <c r="D323" s="182"/>
      <c r="E323" s="163"/>
      <c r="F323" s="140"/>
      <c r="G323" s="353"/>
      <c r="H323" s="140"/>
      <c r="I323" s="353"/>
    </row>
    <row r="324" spans="2:10" x14ac:dyDescent="0.25">
      <c r="B324" s="175"/>
      <c r="C324" s="236" t="s">
        <v>410</v>
      </c>
      <c r="D324" s="234" t="s">
        <v>409</v>
      </c>
      <c r="E324" s="233" t="s">
        <v>408</v>
      </c>
      <c r="F324" s="232" t="s">
        <v>233</v>
      </c>
      <c r="G324" s="539">
        <v>1</v>
      </c>
      <c r="H324" s="231" t="s">
        <v>34</v>
      </c>
      <c r="I324" s="353"/>
      <c r="J324" s="350">
        <f t="shared" si="29"/>
        <v>0</v>
      </c>
    </row>
    <row r="325" spans="2:10" x14ac:dyDescent="0.25">
      <c r="B325" s="175"/>
      <c r="C325" s="188"/>
      <c r="D325" s="234"/>
      <c r="E325" s="233"/>
      <c r="F325" s="232"/>
      <c r="G325" s="539"/>
      <c r="H325" s="231"/>
      <c r="I325" s="353"/>
    </row>
    <row r="326" spans="2:10" x14ac:dyDescent="0.25">
      <c r="B326" s="138"/>
      <c r="C326" s="214" t="s">
        <v>407</v>
      </c>
      <c r="D326" s="138"/>
      <c r="E326" s="138"/>
      <c r="F326" s="138"/>
      <c r="G326" s="353"/>
      <c r="H326" s="138"/>
      <c r="I326" s="353"/>
    </row>
    <row r="327" spans="2:10" x14ac:dyDescent="0.25">
      <c r="B327" s="134"/>
      <c r="C327" s="174"/>
      <c r="D327" s="182"/>
      <c r="E327" s="163"/>
      <c r="F327" s="162"/>
      <c r="G327" s="537"/>
      <c r="H327" s="161"/>
      <c r="I327" s="353"/>
    </row>
    <row r="328" spans="2:10" x14ac:dyDescent="0.25">
      <c r="B328" s="166"/>
      <c r="C328" s="236" t="s">
        <v>404</v>
      </c>
      <c r="D328" s="179" t="s">
        <v>406</v>
      </c>
      <c r="E328" s="178" t="s">
        <v>405</v>
      </c>
      <c r="F328" s="177" t="s">
        <v>342</v>
      </c>
      <c r="G328" s="537">
        <v>6</v>
      </c>
      <c r="H328" s="161" t="s">
        <v>34</v>
      </c>
      <c r="I328" s="359"/>
      <c r="J328" s="350">
        <f t="shared" ref="J328:J364" si="30">I328*G328</f>
        <v>0</v>
      </c>
    </row>
    <row r="329" spans="2:10" x14ac:dyDescent="0.25">
      <c r="B329" s="166"/>
      <c r="C329" s="188"/>
      <c r="D329" s="179"/>
      <c r="E329" s="178"/>
      <c r="F329" s="177"/>
      <c r="G329" s="537"/>
      <c r="H329" s="161"/>
      <c r="I329" s="359"/>
    </row>
    <row r="330" spans="2:10" x14ac:dyDescent="0.25">
      <c r="B330" s="166"/>
      <c r="C330" s="236" t="s">
        <v>404</v>
      </c>
      <c r="D330" s="234" t="s">
        <v>403</v>
      </c>
      <c r="E330" s="233" t="s">
        <v>402</v>
      </c>
      <c r="F330" s="232" t="s">
        <v>342</v>
      </c>
      <c r="G330" s="539">
        <v>2</v>
      </c>
      <c r="H330" s="231" t="s">
        <v>34</v>
      </c>
      <c r="I330" s="359"/>
      <c r="J330" s="350">
        <f t="shared" si="30"/>
        <v>0</v>
      </c>
    </row>
    <row r="331" spans="2:10" x14ac:dyDescent="0.25">
      <c r="B331" s="166"/>
      <c r="C331" s="188"/>
      <c r="D331" s="179"/>
      <c r="E331" s="178"/>
      <c r="F331" s="177"/>
      <c r="G331" s="537"/>
      <c r="H331" s="161"/>
      <c r="I331" s="359"/>
    </row>
    <row r="332" spans="2:10" x14ac:dyDescent="0.25">
      <c r="B332" s="166"/>
      <c r="C332" s="236" t="s">
        <v>401</v>
      </c>
      <c r="D332" s="182" t="s">
        <v>400</v>
      </c>
      <c r="E332" s="178" t="s">
        <v>399</v>
      </c>
      <c r="F332" s="179" t="s">
        <v>342</v>
      </c>
      <c r="G332" s="545">
        <v>42</v>
      </c>
      <c r="H332" s="179" t="s">
        <v>34</v>
      </c>
      <c r="I332" s="359"/>
      <c r="J332" s="350">
        <f t="shared" si="30"/>
        <v>0</v>
      </c>
    </row>
    <row r="333" spans="2:10" x14ac:dyDescent="0.25">
      <c r="B333" s="166"/>
      <c r="C333" s="188"/>
      <c r="D333" s="182"/>
      <c r="E333" s="178"/>
      <c r="F333" s="179"/>
      <c r="G333" s="545"/>
      <c r="H333" s="179"/>
      <c r="I333" s="359"/>
    </row>
    <row r="334" spans="2:10" x14ac:dyDescent="0.25">
      <c r="B334" s="166"/>
      <c r="C334" s="236" t="s">
        <v>398</v>
      </c>
      <c r="D334" s="234" t="s">
        <v>397</v>
      </c>
      <c r="E334" s="233" t="s">
        <v>396</v>
      </c>
      <c r="F334" s="232" t="s">
        <v>342</v>
      </c>
      <c r="G334" s="539">
        <v>8</v>
      </c>
      <c r="H334" s="231" t="s">
        <v>34</v>
      </c>
      <c r="I334" s="359"/>
      <c r="J334" s="350">
        <f t="shared" si="30"/>
        <v>0</v>
      </c>
    </row>
    <row r="335" spans="2:10" x14ac:dyDescent="0.25">
      <c r="B335" s="166"/>
      <c r="C335" s="188"/>
      <c r="D335" s="182"/>
      <c r="E335" s="178"/>
      <c r="F335" s="179"/>
      <c r="G335" s="545"/>
      <c r="H335" s="179"/>
      <c r="I335" s="359"/>
    </row>
    <row r="336" spans="2:10" x14ac:dyDescent="0.25">
      <c r="B336" s="166"/>
      <c r="C336" s="236" t="s">
        <v>391</v>
      </c>
      <c r="D336" s="179" t="s">
        <v>395</v>
      </c>
      <c r="E336" s="178" t="s">
        <v>394</v>
      </c>
      <c r="F336" s="177" t="s">
        <v>342</v>
      </c>
      <c r="G336" s="537">
        <v>2</v>
      </c>
      <c r="H336" s="161" t="s">
        <v>34</v>
      </c>
      <c r="I336" s="359"/>
      <c r="J336" s="350">
        <f t="shared" si="30"/>
        <v>0</v>
      </c>
    </row>
    <row r="337" spans="2:10" x14ac:dyDescent="0.25">
      <c r="B337" s="166"/>
      <c r="C337" s="223"/>
      <c r="D337" s="179"/>
      <c r="E337" s="178"/>
      <c r="F337" s="177"/>
      <c r="G337" s="537"/>
      <c r="H337" s="161"/>
      <c r="I337" s="359"/>
    </row>
    <row r="338" spans="2:10" x14ac:dyDescent="0.25">
      <c r="B338" s="166"/>
      <c r="C338" s="236" t="s">
        <v>391</v>
      </c>
      <c r="D338" s="234" t="s">
        <v>393</v>
      </c>
      <c r="E338" s="233" t="s">
        <v>392</v>
      </c>
      <c r="F338" s="232" t="s">
        <v>342</v>
      </c>
      <c r="G338" s="539">
        <v>2</v>
      </c>
      <c r="H338" s="231" t="s">
        <v>34</v>
      </c>
      <c r="I338" s="359"/>
      <c r="J338" s="350">
        <f t="shared" si="30"/>
        <v>0</v>
      </c>
    </row>
    <row r="339" spans="2:10" x14ac:dyDescent="0.25">
      <c r="B339" s="166"/>
      <c r="C339" s="223"/>
      <c r="D339" s="179"/>
      <c r="E339" s="178"/>
      <c r="F339" s="177"/>
      <c r="G339" s="537"/>
      <c r="H339" s="161"/>
      <c r="I339" s="359"/>
    </row>
    <row r="340" spans="2:10" x14ac:dyDescent="0.25">
      <c r="B340" s="166"/>
      <c r="C340" s="236" t="s">
        <v>391</v>
      </c>
      <c r="D340" s="234" t="s">
        <v>390</v>
      </c>
      <c r="E340" s="233" t="s">
        <v>389</v>
      </c>
      <c r="F340" s="232" t="s">
        <v>342</v>
      </c>
      <c r="G340" s="539">
        <v>2</v>
      </c>
      <c r="H340" s="231" t="s">
        <v>34</v>
      </c>
      <c r="I340" s="359"/>
      <c r="J340" s="350">
        <f t="shared" si="30"/>
        <v>0</v>
      </c>
    </row>
    <row r="341" spans="2:10" x14ac:dyDescent="0.25">
      <c r="B341" s="166"/>
      <c r="C341" s="223"/>
      <c r="D341" s="179"/>
      <c r="E341" s="178"/>
      <c r="F341" s="177"/>
      <c r="G341" s="537"/>
      <c r="H341" s="161"/>
      <c r="I341" s="359"/>
    </row>
    <row r="342" spans="2:10" x14ac:dyDescent="0.25">
      <c r="B342" s="166"/>
      <c r="C342" s="236" t="s">
        <v>388</v>
      </c>
      <c r="D342" s="234" t="s">
        <v>387</v>
      </c>
      <c r="E342" s="233" t="s">
        <v>386</v>
      </c>
      <c r="F342" s="232" t="s">
        <v>342</v>
      </c>
      <c r="G342" s="539">
        <v>9</v>
      </c>
      <c r="H342" s="231" t="s">
        <v>34</v>
      </c>
      <c r="I342" s="359"/>
      <c r="J342" s="350">
        <f t="shared" si="30"/>
        <v>0</v>
      </c>
    </row>
    <row r="343" spans="2:10" x14ac:dyDescent="0.25">
      <c r="B343" s="166"/>
      <c r="C343" s="223"/>
      <c r="D343" s="179"/>
      <c r="E343" s="178"/>
      <c r="F343" s="177"/>
      <c r="G343" s="537"/>
      <c r="H343" s="161"/>
      <c r="I343" s="359"/>
    </row>
    <row r="344" spans="2:10" ht="25.5" x14ac:dyDescent="0.25">
      <c r="B344" s="166"/>
      <c r="C344" s="236" t="s">
        <v>385</v>
      </c>
      <c r="D344" s="179" t="s">
        <v>347</v>
      </c>
      <c r="E344" s="178" t="s">
        <v>346</v>
      </c>
      <c r="F344" s="177" t="s">
        <v>342</v>
      </c>
      <c r="G344" s="537">
        <v>166</v>
      </c>
      <c r="H344" s="161" t="s">
        <v>34</v>
      </c>
      <c r="I344" s="359"/>
      <c r="J344" s="350">
        <f t="shared" si="30"/>
        <v>0</v>
      </c>
    </row>
    <row r="345" spans="2:10" x14ac:dyDescent="0.25">
      <c r="B345" s="166"/>
      <c r="C345" s="188"/>
      <c r="D345" s="179"/>
      <c r="E345" s="178"/>
      <c r="F345" s="177"/>
      <c r="G345" s="537"/>
      <c r="H345" s="161"/>
      <c r="I345" s="359"/>
    </row>
    <row r="346" spans="2:10" x14ac:dyDescent="0.25">
      <c r="B346" s="166"/>
      <c r="C346" s="236" t="s">
        <v>384</v>
      </c>
      <c r="D346" s="227" t="s">
        <v>344</v>
      </c>
      <c r="E346" s="226" t="s">
        <v>343</v>
      </c>
      <c r="F346" s="225" t="s">
        <v>342</v>
      </c>
      <c r="G346" s="537">
        <v>39</v>
      </c>
      <c r="H346" s="224" t="s">
        <v>34</v>
      </c>
      <c r="I346" s="359"/>
      <c r="J346" s="350">
        <f t="shared" si="30"/>
        <v>0</v>
      </c>
    </row>
    <row r="347" spans="2:10" x14ac:dyDescent="0.25">
      <c r="B347" s="166"/>
      <c r="C347" s="188"/>
      <c r="D347" s="179"/>
      <c r="E347" s="178"/>
      <c r="F347" s="177"/>
      <c r="G347" s="537"/>
      <c r="H347" s="161"/>
      <c r="I347" s="359"/>
    </row>
    <row r="348" spans="2:10" x14ac:dyDescent="0.25">
      <c r="B348" s="166"/>
      <c r="C348" s="236" t="s">
        <v>383</v>
      </c>
      <c r="D348" s="234" t="s">
        <v>382</v>
      </c>
      <c r="E348" s="233" t="s">
        <v>381</v>
      </c>
      <c r="F348" s="232" t="s">
        <v>342</v>
      </c>
      <c r="G348" s="539">
        <v>15</v>
      </c>
      <c r="H348" s="231" t="s">
        <v>34</v>
      </c>
      <c r="I348" s="359"/>
      <c r="J348" s="350">
        <f t="shared" si="30"/>
        <v>0</v>
      </c>
    </row>
    <row r="349" spans="2:10" x14ac:dyDescent="0.25">
      <c r="B349" s="166"/>
      <c r="C349" s="188"/>
      <c r="D349" s="179"/>
      <c r="E349" s="178"/>
      <c r="F349" s="177"/>
      <c r="G349" s="537"/>
      <c r="H349" s="161"/>
      <c r="I349" s="359"/>
    </row>
    <row r="350" spans="2:10" x14ac:dyDescent="0.25">
      <c r="B350" s="166"/>
      <c r="C350" s="236" t="s">
        <v>380</v>
      </c>
      <c r="D350" s="140" t="s">
        <v>379</v>
      </c>
      <c r="E350" s="178" t="s">
        <v>378</v>
      </c>
      <c r="F350" s="177" t="s">
        <v>342</v>
      </c>
      <c r="G350" s="539">
        <v>1</v>
      </c>
      <c r="H350" s="176" t="s">
        <v>34</v>
      </c>
      <c r="I350" s="359"/>
      <c r="J350" s="350">
        <f t="shared" si="30"/>
        <v>0</v>
      </c>
    </row>
    <row r="351" spans="2:10" x14ac:dyDescent="0.25">
      <c r="B351" s="166"/>
      <c r="C351" s="188"/>
      <c r="D351" s="140"/>
      <c r="E351" s="178"/>
      <c r="F351" s="177"/>
      <c r="G351" s="539"/>
      <c r="H351" s="176"/>
      <c r="I351" s="359"/>
    </row>
    <row r="352" spans="2:10" x14ac:dyDescent="0.25">
      <c r="B352" s="166"/>
      <c r="C352" s="236" t="s">
        <v>377</v>
      </c>
      <c r="D352" s="182" t="s">
        <v>376</v>
      </c>
      <c r="E352" s="178" t="s">
        <v>375</v>
      </c>
      <c r="F352" s="179" t="s">
        <v>342</v>
      </c>
      <c r="G352" s="545">
        <v>18</v>
      </c>
      <c r="H352" s="179" t="s">
        <v>34</v>
      </c>
      <c r="I352" s="359"/>
      <c r="J352" s="350">
        <f t="shared" si="30"/>
        <v>0</v>
      </c>
    </row>
    <row r="353" spans="2:10" x14ac:dyDescent="0.25">
      <c r="B353" s="166"/>
      <c r="C353" s="188"/>
      <c r="D353" s="182"/>
      <c r="E353" s="178"/>
      <c r="F353" s="179"/>
      <c r="G353" s="545"/>
      <c r="H353" s="179"/>
      <c r="I353" s="359"/>
    </row>
    <row r="354" spans="2:10" x14ac:dyDescent="0.25">
      <c r="B354" s="134"/>
      <c r="C354" s="236" t="s">
        <v>370</v>
      </c>
      <c r="D354" s="234" t="s">
        <v>374</v>
      </c>
      <c r="E354" s="233" t="s">
        <v>373</v>
      </c>
      <c r="F354" s="232" t="s">
        <v>342</v>
      </c>
      <c r="G354" s="539">
        <v>8</v>
      </c>
      <c r="H354" s="231" t="s">
        <v>34</v>
      </c>
      <c r="I354" s="353"/>
      <c r="J354" s="350">
        <f t="shared" si="30"/>
        <v>0</v>
      </c>
    </row>
    <row r="355" spans="2:10" x14ac:dyDescent="0.25">
      <c r="B355" s="134"/>
      <c r="C355" s="140"/>
      <c r="D355" s="140"/>
      <c r="E355" s="140"/>
      <c r="F355" s="140"/>
      <c r="G355" s="353"/>
      <c r="H355" s="140"/>
      <c r="I355" s="353"/>
    </row>
    <row r="356" spans="2:10" x14ac:dyDescent="0.25">
      <c r="B356" s="134"/>
      <c r="C356" s="236" t="s">
        <v>370</v>
      </c>
      <c r="D356" s="234" t="s">
        <v>372</v>
      </c>
      <c r="E356" s="233" t="s">
        <v>371</v>
      </c>
      <c r="F356" s="232" t="s">
        <v>342</v>
      </c>
      <c r="G356" s="539">
        <v>8</v>
      </c>
      <c r="H356" s="231" t="s">
        <v>34</v>
      </c>
      <c r="I356" s="353"/>
      <c r="J356" s="350">
        <f t="shared" si="30"/>
        <v>0</v>
      </c>
    </row>
    <row r="357" spans="2:10" x14ac:dyDescent="0.25">
      <c r="B357" s="134"/>
      <c r="C357" s="140"/>
      <c r="D357" s="140"/>
      <c r="E357" s="140"/>
      <c r="F357" s="140"/>
      <c r="G357" s="353"/>
      <c r="H357" s="140"/>
      <c r="I357" s="353"/>
    </row>
    <row r="358" spans="2:10" x14ac:dyDescent="0.25">
      <c r="B358" s="134"/>
      <c r="C358" s="236" t="s">
        <v>370</v>
      </c>
      <c r="D358" s="234" t="s">
        <v>369</v>
      </c>
      <c r="E358" s="233" t="s">
        <v>368</v>
      </c>
      <c r="F358" s="232" t="s">
        <v>342</v>
      </c>
      <c r="G358" s="539">
        <v>8</v>
      </c>
      <c r="H358" s="231" t="s">
        <v>34</v>
      </c>
      <c r="I358" s="353"/>
      <c r="J358" s="350">
        <f t="shared" si="30"/>
        <v>0</v>
      </c>
    </row>
    <row r="359" spans="2:10" x14ac:dyDescent="0.25">
      <c r="B359" s="134"/>
      <c r="C359" s="140"/>
      <c r="D359" s="140"/>
      <c r="E359" s="180"/>
      <c r="F359" s="140"/>
      <c r="G359" s="357"/>
      <c r="H359" s="140"/>
      <c r="I359" s="353"/>
    </row>
    <row r="360" spans="2:10" x14ac:dyDescent="0.25">
      <c r="B360" s="140"/>
      <c r="C360" s="236" t="s">
        <v>367</v>
      </c>
      <c r="D360" s="234" t="s">
        <v>366</v>
      </c>
      <c r="E360" s="233" t="s">
        <v>365</v>
      </c>
      <c r="F360" s="232" t="s">
        <v>342</v>
      </c>
      <c r="G360" s="539">
        <v>2</v>
      </c>
      <c r="H360" s="231" t="s">
        <v>34</v>
      </c>
      <c r="I360" s="353"/>
      <c r="J360" s="350">
        <f t="shared" si="30"/>
        <v>0</v>
      </c>
    </row>
    <row r="361" spans="2:10" x14ac:dyDescent="0.25">
      <c r="B361" s="175"/>
      <c r="C361" s="188"/>
      <c r="D361" s="234"/>
      <c r="E361" s="233"/>
      <c r="F361" s="232"/>
      <c r="G361" s="539"/>
      <c r="H361" s="231"/>
      <c r="I361" s="353"/>
    </row>
    <row r="362" spans="2:10" ht="25.5" x14ac:dyDescent="0.25">
      <c r="B362" s="175"/>
      <c r="C362" s="236" t="s">
        <v>364</v>
      </c>
      <c r="D362" s="234" t="s">
        <v>363</v>
      </c>
      <c r="E362" s="233" t="s">
        <v>362</v>
      </c>
      <c r="F362" s="232" t="s">
        <v>361</v>
      </c>
      <c r="G362" s="539">
        <v>3</v>
      </c>
      <c r="H362" s="231" t="s">
        <v>34</v>
      </c>
      <c r="I362" s="353"/>
      <c r="J362" s="350">
        <f t="shared" si="30"/>
        <v>0</v>
      </c>
    </row>
    <row r="363" spans="2:10" x14ac:dyDescent="0.25">
      <c r="B363" s="175"/>
      <c r="C363" s="188"/>
      <c r="D363" s="182"/>
      <c r="E363" s="163"/>
      <c r="F363" s="140"/>
      <c r="G363" s="353"/>
      <c r="H363" s="140"/>
      <c r="I363" s="353"/>
    </row>
    <row r="364" spans="2:10" ht="89.25" x14ac:dyDescent="0.25">
      <c r="B364" s="175"/>
      <c r="C364" s="235" t="s">
        <v>360</v>
      </c>
      <c r="D364" s="234" t="s">
        <v>359</v>
      </c>
      <c r="E364" s="233" t="s">
        <v>358</v>
      </c>
      <c r="F364" s="232" t="s">
        <v>357</v>
      </c>
      <c r="G364" s="539">
        <v>19</v>
      </c>
      <c r="H364" s="231" t="s">
        <v>34</v>
      </c>
      <c r="I364" s="353"/>
      <c r="J364" s="350">
        <f t="shared" si="30"/>
        <v>0</v>
      </c>
    </row>
    <row r="365" spans="2:10" x14ac:dyDescent="0.25">
      <c r="B365" s="175"/>
      <c r="C365" s="235"/>
      <c r="D365" s="234"/>
      <c r="E365" s="233"/>
      <c r="F365" s="232"/>
      <c r="G365" s="539"/>
      <c r="H365" s="231"/>
      <c r="I365" s="353"/>
    </row>
    <row r="366" spans="2:10" x14ac:dyDescent="0.25">
      <c r="B366" s="167" t="s">
        <v>356</v>
      </c>
      <c r="C366" s="167" t="s">
        <v>355</v>
      </c>
      <c r="D366" s="167"/>
      <c r="E366" s="167"/>
      <c r="F366" s="167"/>
      <c r="G366" s="548"/>
      <c r="H366" s="167"/>
      <c r="I366" s="353"/>
    </row>
    <row r="367" spans="2:10" x14ac:dyDescent="0.25">
      <c r="B367" s="214"/>
      <c r="C367" s="214"/>
      <c r="D367" s="214"/>
      <c r="E367" s="214"/>
      <c r="F367" s="214"/>
      <c r="G367" s="538"/>
      <c r="H367" s="214"/>
      <c r="I367" s="353"/>
    </row>
    <row r="368" spans="2:10" ht="51" x14ac:dyDescent="0.25">
      <c r="B368" s="134"/>
      <c r="C368" s="223" t="s">
        <v>354</v>
      </c>
      <c r="D368" s="182"/>
      <c r="E368" s="226" t="s">
        <v>353</v>
      </c>
      <c r="F368" s="162"/>
      <c r="G368" s="537"/>
      <c r="H368" s="161"/>
      <c r="I368" s="353"/>
    </row>
    <row r="369" spans="2:10" x14ac:dyDescent="0.25">
      <c r="B369" s="134"/>
      <c r="C369" s="223"/>
      <c r="D369" s="182"/>
      <c r="E369" s="163"/>
      <c r="F369" s="162"/>
      <c r="G369" s="537"/>
      <c r="H369" s="161"/>
      <c r="I369" s="353"/>
    </row>
    <row r="370" spans="2:10" x14ac:dyDescent="0.2">
      <c r="B370" s="134"/>
      <c r="C370" s="223"/>
      <c r="D370" s="229" t="s">
        <v>352</v>
      </c>
      <c r="E370" s="226" t="s">
        <v>351</v>
      </c>
      <c r="F370" s="186" t="s">
        <v>350</v>
      </c>
      <c r="G370" s="537">
        <v>7</v>
      </c>
      <c r="H370" s="186" t="s">
        <v>341</v>
      </c>
      <c r="I370" s="353"/>
      <c r="J370" s="350">
        <f t="shared" ref="J370:J371" si="31">I370*G370</f>
        <v>0</v>
      </c>
    </row>
    <row r="371" spans="2:10" x14ac:dyDescent="0.25">
      <c r="B371" s="134"/>
      <c r="C371" s="223"/>
      <c r="D371" s="227" t="s">
        <v>349</v>
      </c>
      <c r="E371" s="226" t="s">
        <v>224</v>
      </c>
      <c r="F371" s="225" t="s">
        <v>348</v>
      </c>
      <c r="G371" s="537">
        <v>16</v>
      </c>
      <c r="H371" s="224" t="s">
        <v>341</v>
      </c>
      <c r="I371" s="353"/>
      <c r="J371" s="350">
        <f t="shared" si="31"/>
        <v>0</v>
      </c>
    </row>
    <row r="372" spans="2:10" x14ac:dyDescent="0.25">
      <c r="B372" s="134"/>
      <c r="C372" s="223"/>
      <c r="D372" s="182"/>
      <c r="E372" s="163"/>
      <c r="F372" s="162"/>
      <c r="G372" s="537"/>
      <c r="H372" s="161"/>
      <c r="I372" s="353"/>
    </row>
    <row r="373" spans="2:10" x14ac:dyDescent="0.25">
      <c r="B373" s="134"/>
      <c r="C373" s="228" t="s">
        <v>345</v>
      </c>
      <c r="D373" s="227" t="s">
        <v>347</v>
      </c>
      <c r="E373" s="226" t="s">
        <v>346</v>
      </c>
      <c r="F373" s="225" t="s">
        <v>342</v>
      </c>
      <c r="G373" s="537">
        <v>19</v>
      </c>
      <c r="H373" s="224" t="s">
        <v>341</v>
      </c>
      <c r="I373" s="353"/>
      <c r="J373" s="350">
        <f t="shared" ref="J373:J377" si="32">I373*G373</f>
        <v>0</v>
      </c>
    </row>
    <row r="374" spans="2:10" x14ac:dyDescent="0.25">
      <c r="B374" s="134"/>
      <c r="C374" s="228"/>
      <c r="D374" s="227"/>
      <c r="E374" s="226"/>
      <c r="F374" s="225"/>
      <c r="G374" s="537"/>
      <c r="H374" s="224"/>
      <c r="I374" s="353"/>
    </row>
    <row r="375" spans="2:10" x14ac:dyDescent="0.25">
      <c r="B375" s="134"/>
      <c r="C375" s="228" t="s">
        <v>345</v>
      </c>
      <c r="D375" s="227" t="s">
        <v>344</v>
      </c>
      <c r="E375" s="226" t="s">
        <v>343</v>
      </c>
      <c r="F375" s="225" t="s">
        <v>342</v>
      </c>
      <c r="G375" s="537">
        <v>6</v>
      </c>
      <c r="H375" s="224" t="s">
        <v>341</v>
      </c>
      <c r="I375" s="353"/>
      <c r="J375" s="350">
        <f t="shared" si="32"/>
        <v>0</v>
      </c>
    </row>
    <row r="376" spans="2:10" x14ac:dyDescent="0.25">
      <c r="B376" s="134"/>
      <c r="C376" s="223"/>
      <c r="D376" s="182"/>
      <c r="E376" s="163"/>
      <c r="F376" s="162"/>
      <c r="G376" s="537"/>
      <c r="H376" s="161"/>
      <c r="I376" s="353"/>
    </row>
    <row r="377" spans="2:10" x14ac:dyDescent="0.2">
      <c r="B377" s="134"/>
      <c r="C377" s="223"/>
      <c r="D377" s="182"/>
      <c r="E377" s="145" t="s">
        <v>340</v>
      </c>
      <c r="F377" s="172"/>
      <c r="G377" s="549">
        <v>1</v>
      </c>
      <c r="H377" s="172" t="s">
        <v>134</v>
      </c>
      <c r="I377" s="353"/>
      <c r="J377" s="350">
        <f t="shared" si="32"/>
        <v>0</v>
      </c>
    </row>
    <row r="378" spans="2:10" x14ac:dyDescent="0.2">
      <c r="B378" s="134"/>
      <c r="C378" s="223"/>
      <c r="D378" s="182"/>
      <c r="E378" s="145" t="s">
        <v>339</v>
      </c>
      <c r="F378" s="172"/>
      <c r="G378" s="549"/>
      <c r="H378" s="172"/>
      <c r="I378" s="353"/>
    </row>
    <row r="379" spans="2:10" x14ac:dyDescent="0.2">
      <c r="B379" s="134"/>
      <c r="C379" s="223"/>
      <c r="D379" s="182"/>
      <c r="E379" s="145" t="s">
        <v>338</v>
      </c>
      <c r="F379" s="172"/>
      <c r="G379" s="549"/>
      <c r="H379" s="172"/>
      <c r="I379" s="353"/>
    </row>
    <row r="380" spans="2:10" x14ac:dyDescent="0.2">
      <c r="B380" s="134"/>
      <c r="C380" s="223"/>
      <c r="D380" s="182"/>
      <c r="E380" s="145"/>
      <c r="F380" s="172"/>
      <c r="G380" s="549"/>
      <c r="H380" s="172"/>
      <c r="I380" s="353"/>
    </row>
    <row r="381" spans="2:10" x14ac:dyDescent="0.2">
      <c r="B381" s="134"/>
      <c r="C381" s="223"/>
      <c r="D381" s="182"/>
      <c r="E381" s="145"/>
      <c r="F381" s="172"/>
      <c r="G381" s="549"/>
      <c r="H381" s="172"/>
      <c r="I381" s="353"/>
    </row>
    <row r="382" spans="2:10" x14ac:dyDescent="0.25">
      <c r="B382" s="134"/>
      <c r="C382" s="222"/>
      <c r="D382" s="221"/>
      <c r="E382" s="220"/>
      <c r="F382" s="219"/>
      <c r="G382" s="550"/>
      <c r="H382" s="218"/>
      <c r="I382" s="353"/>
    </row>
    <row r="383" spans="2:10" x14ac:dyDescent="0.25">
      <c r="B383" s="134"/>
      <c r="C383" s="222"/>
      <c r="D383" s="221"/>
      <c r="E383" s="220"/>
      <c r="F383" s="219"/>
      <c r="G383" s="550"/>
      <c r="H383" s="218"/>
      <c r="I383" s="353"/>
    </row>
    <row r="384" spans="2:10" x14ac:dyDescent="0.25">
      <c r="B384" s="167" t="s">
        <v>337</v>
      </c>
      <c r="C384" s="167" t="s">
        <v>336</v>
      </c>
      <c r="D384" s="167"/>
      <c r="E384" s="167"/>
      <c r="F384" s="167"/>
      <c r="G384" s="469"/>
      <c r="H384" s="167"/>
      <c r="I384" s="352"/>
      <c r="J384" s="352">
        <f>SUM(J386:J466)</f>
        <v>0</v>
      </c>
    </row>
    <row r="385" spans="2:10" x14ac:dyDescent="0.25">
      <c r="B385" s="141"/>
      <c r="C385" s="140"/>
      <c r="D385" s="140"/>
      <c r="F385" s="140"/>
      <c r="G385" s="350"/>
      <c r="H385" s="130"/>
      <c r="I385" s="353"/>
    </row>
    <row r="386" spans="2:10" x14ac:dyDescent="0.25">
      <c r="B386" s="141"/>
      <c r="C386" s="174" t="s">
        <v>335</v>
      </c>
      <c r="D386" s="140"/>
      <c r="E386" s="149" t="s">
        <v>302</v>
      </c>
      <c r="F386" s="140"/>
      <c r="G386" s="537">
        <v>1</v>
      </c>
      <c r="H386" s="140" t="s">
        <v>134</v>
      </c>
      <c r="I386" s="353"/>
      <c r="J386" s="350">
        <f t="shared" ref="J386:J448" si="33">I386*G386</f>
        <v>0</v>
      </c>
    </row>
    <row r="387" spans="2:10" x14ac:dyDescent="0.25">
      <c r="B387" s="214"/>
      <c r="C387" s="214"/>
      <c r="D387" s="214"/>
      <c r="E387" s="149"/>
      <c r="F387" s="214"/>
      <c r="G387" s="537"/>
      <c r="H387" s="138"/>
      <c r="I387" s="353"/>
    </row>
    <row r="388" spans="2:10" x14ac:dyDescent="0.25">
      <c r="B388" s="214"/>
      <c r="C388" s="214"/>
      <c r="D388" s="216" t="s">
        <v>334</v>
      </c>
      <c r="E388" s="182" t="s">
        <v>299</v>
      </c>
      <c r="F388" s="177" t="s">
        <v>203</v>
      </c>
      <c r="G388" s="540">
        <v>10</v>
      </c>
      <c r="H388" s="182" t="s">
        <v>196</v>
      </c>
      <c r="I388" s="353"/>
      <c r="J388" s="350">
        <f t="shared" si="33"/>
        <v>0</v>
      </c>
    </row>
    <row r="389" spans="2:10" x14ac:dyDescent="0.25">
      <c r="B389" s="214"/>
      <c r="C389" s="214"/>
      <c r="D389" s="214"/>
      <c r="E389" s="145"/>
      <c r="F389" s="214"/>
      <c r="G389" s="540"/>
      <c r="H389" s="182"/>
      <c r="I389" s="353"/>
    </row>
    <row r="390" spans="2:10" x14ac:dyDescent="0.2">
      <c r="B390" s="214"/>
      <c r="C390" s="214"/>
      <c r="D390" s="217" t="s">
        <v>333</v>
      </c>
      <c r="E390" s="182" t="s">
        <v>296</v>
      </c>
      <c r="F390" s="177" t="s">
        <v>203</v>
      </c>
      <c r="G390" s="540">
        <v>10</v>
      </c>
      <c r="H390" s="182" t="s">
        <v>196</v>
      </c>
      <c r="I390" s="353"/>
      <c r="J390" s="350">
        <f t="shared" si="33"/>
        <v>0</v>
      </c>
    </row>
    <row r="391" spans="2:10" x14ac:dyDescent="0.25">
      <c r="B391" s="214"/>
      <c r="C391" s="214"/>
      <c r="D391" s="214"/>
      <c r="E391" s="145"/>
      <c r="F391" s="214"/>
      <c r="G391" s="540"/>
      <c r="H391" s="182"/>
      <c r="I391" s="353"/>
    </row>
    <row r="392" spans="2:10" x14ac:dyDescent="0.25">
      <c r="B392" s="214"/>
      <c r="C392" s="214"/>
      <c r="D392" s="216" t="s">
        <v>332</v>
      </c>
      <c r="E392" s="182" t="s">
        <v>296</v>
      </c>
      <c r="F392" s="177" t="s">
        <v>203</v>
      </c>
      <c r="G392" s="540">
        <v>30</v>
      </c>
      <c r="H392" s="182" t="s">
        <v>196</v>
      </c>
      <c r="I392" s="353"/>
      <c r="J392" s="350">
        <f t="shared" si="33"/>
        <v>0</v>
      </c>
    </row>
    <row r="393" spans="2:10" x14ac:dyDescent="0.25">
      <c r="B393" s="214"/>
      <c r="C393" s="214"/>
      <c r="D393" s="216"/>
      <c r="E393" s="182"/>
      <c r="F393" s="177"/>
      <c r="G393" s="540"/>
      <c r="H393" s="182"/>
      <c r="I393" s="353"/>
    </row>
    <row r="394" spans="2:10" x14ac:dyDescent="0.25">
      <c r="B394" s="214"/>
      <c r="C394" s="214"/>
      <c r="D394" s="215" t="s">
        <v>331</v>
      </c>
      <c r="E394" s="182" t="s">
        <v>296</v>
      </c>
      <c r="F394" s="162" t="s">
        <v>203</v>
      </c>
      <c r="G394" s="540">
        <v>10</v>
      </c>
      <c r="H394" s="182" t="s">
        <v>196</v>
      </c>
      <c r="I394" s="353"/>
      <c r="J394" s="350">
        <f t="shared" si="33"/>
        <v>0</v>
      </c>
    </row>
    <row r="395" spans="2:10" x14ac:dyDescent="0.25">
      <c r="B395" s="214"/>
      <c r="C395" s="214"/>
      <c r="D395" s="214"/>
      <c r="E395" s="145"/>
      <c r="F395" s="214"/>
      <c r="G395" s="540"/>
      <c r="H395" s="182"/>
      <c r="I395" s="353"/>
    </row>
    <row r="396" spans="2:10" x14ac:dyDescent="0.25">
      <c r="B396" s="214"/>
      <c r="C396" s="214"/>
      <c r="D396" s="216" t="s">
        <v>330</v>
      </c>
      <c r="E396" s="182" t="s">
        <v>296</v>
      </c>
      <c r="F396" s="177" t="s">
        <v>203</v>
      </c>
      <c r="G396" s="540">
        <v>10</v>
      </c>
      <c r="H396" s="182" t="s">
        <v>196</v>
      </c>
      <c r="I396" s="353"/>
      <c r="J396" s="350">
        <f t="shared" si="33"/>
        <v>0</v>
      </c>
    </row>
    <row r="397" spans="2:10" x14ac:dyDescent="0.25">
      <c r="B397" s="214"/>
      <c r="C397" s="214"/>
      <c r="D397" s="214"/>
      <c r="E397" s="145"/>
      <c r="F397" s="214"/>
      <c r="G397" s="537"/>
      <c r="H397" s="138"/>
      <c r="I397" s="353"/>
    </row>
    <row r="398" spans="2:10" ht="25.5" x14ac:dyDescent="0.25">
      <c r="B398" s="214"/>
      <c r="C398" s="214"/>
      <c r="D398" s="216" t="s">
        <v>329</v>
      </c>
      <c r="E398" s="182" t="s">
        <v>328</v>
      </c>
      <c r="F398" s="177" t="s">
        <v>203</v>
      </c>
      <c r="G398" s="537">
        <v>10</v>
      </c>
      <c r="H398" s="138" t="s">
        <v>196</v>
      </c>
      <c r="I398" s="353"/>
      <c r="J398" s="350">
        <f t="shared" si="33"/>
        <v>0</v>
      </c>
    </row>
    <row r="399" spans="2:10" x14ac:dyDescent="0.25">
      <c r="B399" s="214"/>
      <c r="C399" s="214"/>
      <c r="D399" s="214"/>
      <c r="E399" s="145"/>
      <c r="F399" s="214"/>
      <c r="G399" s="537"/>
      <c r="H399" s="138"/>
      <c r="I399" s="353"/>
    </row>
    <row r="400" spans="2:10" x14ac:dyDescent="0.25">
      <c r="B400" s="214"/>
      <c r="C400" s="214"/>
      <c r="D400" s="182" t="s">
        <v>327</v>
      </c>
      <c r="E400" s="182" t="s">
        <v>296</v>
      </c>
      <c r="F400" s="177" t="s">
        <v>203</v>
      </c>
      <c r="G400" s="537">
        <v>30</v>
      </c>
      <c r="H400" s="138" t="s">
        <v>196</v>
      </c>
      <c r="I400" s="353"/>
      <c r="J400" s="350">
        <f t="shared" si="33"/>
        <v>0</v>
      </c>
    </row>
    <row r="401" spans="2:10" x14ac:dyDescent="0.25">
      <c r="B401" s="214"/>
      <c r="C401" s="214"/>
      <c r="D401" s="182"/>
      <c r="E401" s="182"/>
      <c r="F401" s="177"/>
      <c r="G401" s="537"/>
      <c r="H401" s="138"/>
      <c r="I401" s="353"/>
    </row>
    <row r="402" spans="2:10" x14ac:dyDescent="0.25">
      <c r="B402" s="214"/>
      <c r="C402" s="214"/>
      <c r="D402" s="182" t="s">
        <v>326</v>
      </c>
      <c r="E402" s="182" t="s">
        <v>296</v>
      </c>
      <c r="F402" s="177" t="s">
        <v>203</v>
      </c>
      <c r="G402" s="537">
        <v>20</v>
      </c>
      <c r="H402" s="138" t="s">
        <v>196</v>
      </c>
      <c r="I402" s="353"/>
      <c r="J402" s="350">
        <f t="shared" si="33"/>
        <v>0</v>
      </c>
    </row>
    <row r="403" spans="2:10" x14ac:dyDescent="0.25">
      <c r="B403" s="214"/>
      <c r="C403" s="214"/>
      <c r="D403" s="182"/>
      <c r="E403" s="182"/>
      <c r="F403" s="177"/>
      <c r="G403" s="537"/>
      <c r="H403" s="138"/>
      <c r="I403" s="353"/>
    </row>
    <row r="404" spans="2:10" x14ac:dyDescent="0.25">
      <c r="B404" s="214"/>
      <c r="C404" s="214"/>
      <c r="D404" s="182" t="s">
        <v>325</v>
      </c>
      <c r="E404" s="182" t="s">
        <v>296</v>
      </c>
      <c r="F404" s="177" t="s">
        <v>203</v>
      </c>
      <c r="G404" s="537">
        <v>120</v>
      </c>
      <c r="H404" s="138" t="s">
        <v>196</v>
      </c>
      <c r="I404" s="353"/>
      <c r="J404" s="350">
        <f t="shared" si="33"/>
        <v>0</v>
      </c>
    </row>
    <row r="405" spans="2:10" x14ac:dyDescent="0.25">
      <c r="B405" s="214"/>
      <c r="C405" s="214"/>
      <c r="D405" s="182"/>
      <c r="E405" s="182"/>
      <c r="F405" s="177"/>
      <c r="G405" s="537"/>
      <c r="H405" s="138"/>
      <c r="I405" s="353"/>
    </row>
    <row r="406" spans="2:10" x14ac:dyDescent="0.25">
      <c r="B406" s="214"/>
      <c r="C406" s="214"/>
      <c r="D406" s="182" t="s">
        <v>324</v>
      </c>
      <c r="E406" s="182" t="s">
        <v>296</v>
      </c>
      <c r="F406" s="177" t="s">
        <v>203</v>
      </c>
      <c r="G406" s="537">
        <v>50</v>
      </c>
      <c r="H406" s="138" t="s">
        <v>196</v>
      </c>
      <c r="I406" s="353"/>
      <c r="J406" s="350">
        <f t="shared" si="33"/>
        <v>0</v>
      </c>
    </row>
    <row r="407" spans="2:10" x14ac:dyDescent="0.25">
      <c r="B407" s="214"/>
      <c r="C407" s="214"/>
      <c r="D407" s="182"/>
      <c r="E407" s="182"/>
      <c r="F407" s="177"/>
      <c r="G407" s="537"/>
      <c r="H407" s="138"/>
      <c r="I407" s="353"/>
    </row>
    <row r="408" spans="2:10" x14ac:dyDescent="0.25">
      <c r="B408" s="214"/>
      <c r="C408" s="214"/>
      <c r="D408" s="216" t="s">
        <v>323</v>
      </c>
      <c r="E408" s="182" t="s">
        <v>312</v>
      </c>
      <c r="F408" s="177" t="s">
        <v>203</v>
      </c>
      <c r="G408" s="537">
        <v>50</v>
      </c>
      <c r="H408" s="138" t="s">
        <v>196</v>
      </c>
      <c r="I408" s="353"/>
      <c r="J408" s="350">
        <f t="shared" si="33"/>
        <v>0</v>
      </c>
    </row>
    <row r="409" spans="2:10" x14ac:dyDescent="0.25">
      <c r="B409" s="214"/>
      <c r="C409" s="214"/>
      <c r="D409" s="182"/>
      <c r="E409" s="182"/>
      <c r="F409" s="177"/>
      <c r="G409" s="537"/>
      <c r="H409" s="138"/>
      <c r="I409" s="353"/>
    </row>
    <row r="410" spans="2:10" x14ac:dyDescent="0.25">
      <c r="B410" s="214"/>
      <c r="C410" s="214"/>
      <c r="D410" s="216" t="s">
        <v>322</v>
      </c>
      <c r="E410" s="182" t="s">
        <v>296</v>
      </c>
      <c r="F410" s="177" t="s">
        <v>203</v>
      </c>
      <c r="G410" s="537">
        <v>10</v>
      </c>
      <c r="H410" s="138" t="s">
        <v>196</v>
      </c>
      <c r="I410" s="353"/>
      <c r="J410" s="350">
        <f t="shared" si="33"/>
        <v>0</v>
      </c>
    </row>
    <row r="411" spans="2:10" x14ac:dyDescent="0.25">
      <c r="B411" s="214"/>
      <c r="C411" s="214"/>
      <c r="D411" s="182"/>
      <c r="E411" s="182"/>
      <c r="F411" s="177"/>
      <c r="G411" s="537"/>
      <c r="H411" s="138"/>
      <c r="I411" s="353"/>
    </row>
    <row r="412" spans="2:10" ht="25.5" x14ac:dyDescent="0.25">
      <c r="B412" s="214"/>
      <c r="C412" s="214"/>
      <c r="D412" s="182" t="s">
        <v>321</v>
      </c>
      <c r="E412" s="182" t="s">
        <v>314</v>
      </c>
      <c r="F412" s="177" t="s">
        <v>203</v>
      </c>
      <c r="G412" s="537">
        <v>10</v>
      </c>
      <c r="H412" s="138" t="s">
        <v>196</v>
      </c>
      <c r="I412" s="353"/>
      <c r="J412" s="350">
        <f t="shared" si="33"/>
        <v>0</v>
      </c>
    </row>
    <row r="413" spans="2:10" x14ac:dyDescent="0.25">
      <c r="B413" s="214"/>
      <c r="C413" s="214"/>
      <c r="D413" s="182"/>
      <c r="E413" s="182"/>
      <c r="F413" s="177"/>
      <c r="G413" s="537"/>
      <c r="H413" s="138"/>
      <c r="I413" s="353"/>
    </row>
    <row r="414" spans="2:10" ht="25.5" x14ac:dyDescent="0.25">
      <c r="B414" s="138"/>
      <c r="C414" s="214"/>
      <c r="D414" s="182" t="s">
        <v>320</v>
      </c>
      <c r="E414" s="182" t="s">
        <v>314</v>
      </c>
      <c r="F414" s="177" t="s">
        <v>203</v>
      </c>
      <c r="G414" s="537">
        <v>15</v>
      </c>
      <c r="H414" s="138" t="s">
        <v>196</v>
      </c>
      <c r="I414" s="353"/>
      <c r="J414" s="350">
        <f t="shared" si="33"/>
        <v>0</v>
      </c>
    </row>
    <row r="415" spans="2:10" x14ac:dyDescent="0.25">
      <c r="B415" s="138"/>
      <c r="C415" s="138"/>
      <c r="D415" s="182"/>
      <c r="E415" s="182"/>
      <c r="F415" s="177"/>
      <c r="G415" s="537"/>
      <c r="H415" s="138"/>
      <c r="I415" s="353"/>
    </row>
    <row r="416" spans="2:10" x14ac:dyDescent="0.25">
      <c r="B416" s="138"/>
      <c r="C416" s="214"/>
      <c r="D416" s="182" t="s">
        <v>319</v>
      </c>
      <c r="E416" s="182" t="s">
        <v>296</v>
      </c>
      <c r="F416" s="177" t="s">
        <v>203</v>
      </c>
      <c r="G416" s="537">
        <v>30</v>
      </c>
      <c r="H416" s="138" t="s">
        <v>196</v>
      </c>
      <c r="I416" s="353"/>
      <c r="J416" s="350">
        <f t="shared" si="33"/>
        <v>0</v>
      </c>
    </row>
    <row r="417" spans="2:10" x14ac:dyDescent="0.25">
      <c r="B417" s="138"/>
      <c r="C417" s="138"/>
      <c r="D417" s="182"/>
      <c r="E417" s="182"/>
      <c r="F417" s="177"/>
      <c r="G417" s="537"/>
      <c r="H417" s="138"/>
      <c r="I417" s="353"/>
    </row>
    <row r="418" spans="2:10" x14ac:dyDescent="0.25">
      <c r="B418" s="138"/>
      <c r="C418" s="214"/>
      <c r="D418" s="216" t="s">
        <v>318</v>
      </c>
      <c r="E418" s="182" t="s">
        <v>296</v>
      </c>
      <c r="F418" s="177" t="s">
        <v>203</v>
      </c>
      <c r="G418" s="537">
        <v>30</v>
      </c>
      <c r="H418" s="138" t="s">
        <v>196</v>
      </c>
      <c r="I418" s="353"/>
      <c r="J418" s="350">
        <f t="shared" si="33"/>
        <v>0</v>
      </c>
    </row>
    <row r="419" spans="2:10" x14ac:dyDescent="0.25">
      <c r="B419" s="138"/>
      <c r="C419" s="138"/>
      <c r="D419" s="182"/>
      <c r="E419" s="182"/>
      <c r="F419" s="177"/>
      <c r="G419" s="537"/>
      <c r="H419" s="138"/>
      <c r="I419" s="353"/>
    </row>
    <row r="420" spans="2:10" x14ac:dyDescent="0.25">
      <c r="B420" s="138"/>
      <c r="C420" s="214"/>
      <c r="D420" s="182" t="s">
        <v>317</v>
      </c>
      <c r="E420" s="182" t="s">
        <v>296</v>
      </c>
      <c r="F420" s="177" t="s">
        <v>203</v>
      </c>
      <c r="G420" s="537">
        <v>15</v>
      </c>
      <c r="H420" s="138" t="s">
        <v>196</v>
      </c>
      <c r="I420" s="353"/>
      <c r="J420" s="350">
        <f t="shared" si="33"/>
        <v>0</v>
      </c>
    </row>
    <row r="421" spans="2:10" x14ac:dyDescent="0.25">
      <c r="B421" s="138"/>
      <c r="C421" s="138"/>
      <c r="D421" s="182"/>
      <c r="E421" s="182"/>
      <c r="F421" s="177"/>
      <c r="G421" s="537"/>
      <c r="H421" s="138"/>
      <c r="I421" s="353"/>
    </row>
    <row r="422" spans="2:10" ht="25.5" x14ac:dyDescent="0.25">
      <c r="B422" s="138"/>
      <c r="C422" s="214"/>
      <c r="D422" s="216" t="s">
        <v>316</v>
      </c>
      <c r="E422" s="182" t="s">
        <v>310</v>
      </c>
      <c r="F422" s="177" t="s">
        <v>203</v>
      </c>
      <c r="G422" s="537">
        <v>50</v>
      </c>
      <c r="H422" s="138" t="s">
        <v>196</v>
      </c>
      <c r="I422" s="353"/>
      <c r="J422" s="350">
        <f t="shared" si="33"/>
        <v>0</v>
      </c>
    </row>
    <row r="423" spans="2:10" x14ac:dyDescent="0.25">
      <c r="B423" s="138"/>
      <c r="C423" s="138"/>
      <c r="D423" s="182"/>
      <c r="E423" s="182"/>
      <c r="F423" s="177"/>
      <c r="G423" s="537"/>
      <c r="H423" s="138"/>
      <c r="I423" s="353"/>
    </row>
    <row r="424" spans="2:10" ht="25.5" x14ac:dyDescent="0.25">
      <c r="B424" s="138"/>
      <c r="C424" s="214"/>
      <c r="D424" s="182" t="s">
        <v>315</v>
      </c>
      <c r="E424" s="182" t="s">
        <v>314</v>
      </c>
      <c r="F424" s="177" t="s">
        <v>203</v>
      </c>
      <c r="G424" s="537">
        <v>20</v>
      </c>
      <c r="H424" s="138" t="s">
        <v>196</v>
      </c>
      <c r="I424" s="353"/>
      <c r="J424" s="350">
        <f t="shared" si="33"/>
        <v>0</v>
      </c>
    </row>
    <row r="425" spans="2:10" x14ac:dyDescent="0.25">
      <c r="B425" s="138"/>
      <c r="C425" s="138"/>
      <c r="D425" s="182"/>
      <c r="E425" s="182"/>
      <c r="F425" s="177"/>
      <c r="G425" s="537"/>
      <c r="H425" s="138"/>
      <c r="I425" s="353"/>
    </row>
    <row r="426" spans="2:10" x14ac:dyDescent="0.25">
      <c r="B426" s="138"/>
      <c r="C426" s="214"/>
      <c r="D426" s="216" t="s">
        <v>313</v>
      </c>
      <c r="E426" s="182" t="s">
        <v>312</v>
      </c>
      <c r="F426" s="177" t="s">
        <v>203</v>
      </c>
      <c r="G426" s="537">
        <v>50</v>
      </c>
      <c r="H426" s="138" t="s">
        <v>196</v>
      </c>
      <c r="I426" s="353"/>
      <c r="J426" s="350">
        <f t="shared" si="33"/>
        <v>0</v>
      </c>
    </row>
    <row r="427" spans="2:10" x14ac:dyDescent="0.25">
      <c r="B427" s="138"/>
      <c r="C427" s="138"/>
      <c r="D427" s="182"/>
      <c r="E427" s="182"/>
      <c r="F427" s="177"/>
      <c r="G427" s="537"/>
      <c r="H427" s="138"/>
      <c r="I427" s="353"/>
    </row>
    <row r="428" spans="2:10" ht="25.5" x14ac:dyDescent="0.25">
      <c r="B428" s="138"/>
      <c r="C428" s="214"/>
      <c r="D428" s="216" t="s">
        <v>311</v>
      </c>
      <c r="E428" s="182" t="s">
        <v>310</v>
      </c>
      <c r="F428" s="177" t="s">
        <v>203</v>
      </c>
      <c r="G428" s="537">
        <v>50</v>
      </c>
      <c r="H428" s="138" t="s">
        <v>196</v>
      </c>
      <c r="I428" s="353"/>
      <c r="J428" s="350">
        <f t="shared" si="33"/>
        <v>0</v>
      </c>
    </row>
    <row r="429" spans="2:10" x14ac:dyDescent="0.25">
      <c r="B429" s="138"/>
      <c r="C429" s="138"/>
      <c r="D429" s="182"/>
      <c r="E429" s="182"/>
      <c r="F429" s="177"/>
      <c r="G429" s="537"/>
      <c r="H429" s="138"/>
      <c r="I429" s="353"/>
    </row>
    <row r="430" spans="2:10" x14ac:dyDescent="0.25">
      <c r="B430" s="138"/>
      <c r="C430" s="214"/>
      <c r="D430" s="182" t="s">
        <v>309</v>
      </c>
      <c r="E430" s="182" t="s">
        <v>296</v>
      </c>
      <c r="F430" s="177" t="s">
        <v>203</v>
      </c>
      <c r="G430" s="537">
        <v>90</v>
      </c>
      <c r="H430" s="138" t="s">
        <v>196</v>
      </c>
      <c r="I430" s="353"/>
      <c r="J430" s="350">
        <f t="shared" si="33"/>
        <v>0</v>
      </c>
    </row>
    <row r="431" spans="2:10" x14ac:dyDescent="0.25">
      <c r="B431" s="138"/>
      <c r="C431" s="138"/>
      <c r="D431" s="182"/>
      <c r="E431" s="182"/>
      <c r="F431" s="177"/>
      <c r="G431" s="537"/>
      <c r="H431" s="138"/>
      <c r="I431" s="353"/>
    </row>
    <row r="432" spans="2:10" x14ac:dyDescent="0.25">
      <c r="B432" s="138"/>
      <c r="C432" s="138"/>
      <c r="D432" s="182" t="s">
        <v>308</v>
      </c>
      <c r="E432" s="182" t="s">
        <v>296</v>
      </c>
      <c r="F432" s="177" t="s">
        <v>203</v>
      </c>
      <c r="G432" s="537">
        <v>10</v>
      </c>
      <c r="H432" s="138" t="s">
        <v>196</v>
      </c>
      <c r="I432" s="353"/>
      <c r="J432" s="350">
        <f t="shared" si="33"/>
        <v>0</v>
      </c>
    </row>
    <row r="433" spans="2:10" x14ac:dyDescent="0.25">
      <c r="B433" s="138"/>
      <c r="C433" s="138"/>
      <c r="D433" s="182"/>
      <c r="E433" s="182"/>
      <c r="F433" s="177"/>
      <c r="G433" s="537"/>
      <c r="H433" s="138"/>
      <c r="I433" s="353"/>
    </row>
    <row r="434" spans="2:10" x14ac:dyDescent="0.25">
      <c r="B434" s="138"/>
      <c r="C434" s="214"/>
      <c r="D434" s="182" t="s">
        <v>307</v>
      </c>
      <c r="E434" s="182" t="s">
        <v>306</v>
      </c>
      <c r="F434" s="177"/>
      <c r="G434" s="537">
        <v>50</v>
      </c>
      <c r="H434" s="138" t="s">
        <v>196</v>
      </c>
      <c r="I434" s="353"/>
      <c r="J434" s="350">
        <f t="shared" si="33"/>
        <v>0</v>
      </c>
    </row>
    <row r="435" spans="2:10" x14ac:dyDescent="0.25">
      <c r="B435" s="138"/>
      <c r="C435" s="138"/>
      <c r="D435" s="182"/>
      <c r="E435" s="145"/>
      <c r="F435" s="177"/>
      <c r="G435" s="537"/>
      <c r="H435" s="138"/>
      <c r="I435" s="353"/>
    </row>
    <row r="436" spans="2:10" x14ac:dyDescent="0.25">
      <c r="B436" s="138"/>
      <c r="C436" s="214"/>
      <c r="D436" s="138" t="s">
        <v>305</v>
      </c>
      <c r="E436" s="138" t="s">
        <v>304</v>
      </c>
      <c r="F436" s="138"/>
      <c r="G436" s="537">
        <v>15</v>
      </c>
      <c r="H436" s="138" t="s">
        <v>196</v>
      </c>
      <c r="I436" s="353"/>
      <c r="J436" s="350">
        <f t="shared" si="33"/>
        <v>0</v>
      </c>
    </row>
    <row r="437" spans="2:10" x14ac:dyDescent="0.25">
      <c r="B437" s="138"/>
      <c r="C437" s="138"/>
      <c r="D437" s="138"/>
      <c r="E437" s="138"/>
      <c r="F437" s="138"/>
      <c r="G437" s="353"/>
      <c r="H437" s="138"/>
      <c r="I437" s="353"/>
    </row>
    <row r="438" spans="2:10" x14ac:dyDescent="0.25">
      <c r="B438" s="138"/>
      <c r="C438" s="214" t="s">
        <v>303</v>
      </c>
      <c r="D438" s="138"/>
      <c r="E438" s="149" t="s">
        <v>302</v>
      </c>
      <c r="F438" s="140"/>
      <c r="G438" s="537">
        <v>1</v>
      </c>
      <c r="H438" s="140" t="s">
        <v>134</v>
      </c>
      <c r="I438" s="353"/>
      <c r="J438" s="350">
        <f t="shared" si="33"/>
        <v>0</v>
      </c>
    </row>
    <row r="439" spans="2:10" x14ac:dyDescent="0.25">
      <c r="B439" s="138"/>
      <c r="C439" s="214"/>
      <c r="D439" s="138"/>
      <c r="E439" s="138"/>
      <c r="F439" s="138"/>
      <c r="G439" s="353"/>
      <c r="H439" s="138"/>
      <c r="I439" s="353"/>
    </row>
    <row r="440" spans="2:10" x14ac:dyDescent="0.25">
      <c r="B440" s="138"/>
      <c r="C440" s="214"/>
      <c r="D440" s="215" t="s">
        <v>301</v>
      </c>
      <c r="E440" s="182" t="s">
        <v>296</v>
      </c>
      <c r="F440" s="162" t="s">
        <v>203</v>
      </c>
      <c r="G440" s="353">
        <v>40</v>
      </c>
      <c r="H440" s="138" t="s">
        <v>196</v>
      </c>
      <c r="I440" s="353"/>
      <c r="J440" s="350">
        <f t="shared" si="33"/>
        <v>0</v>
      </c>
    </row>
    <row r="441" spans="2:10" x14ac:dyDescent="0.25">
      <c r="B441" s="138"/>
      <c r="C441" s="214"/>
      <c r="D441" s="138"/>
      <c r="E441" s="138"/>
      <c r="F441" s="138"/>
      <c r="G441" s="353"/>
      <c r="H441" s="138"/>
      <c r="I441" s="353"/>
    </row>
    <row r="442" spans="2:10" x14ac:dyDescent="0.25">
      <c r="B442" s="138"/>
      <c r="C442" s="214"/>
      <c r="D442" s="215" t="s">
        <v>300</v>
      </c>
      <c r="E442" s="182" t="s">
        <v>299</v>
      </c>
      <c r="F442" s="162" t="s">
        <v>203</v>
      </c>
      <c r="G442" s="353">
        <v>40</v>
      </c>
      <c r="H442" s="138" t="s">
        <v>196</v>
      </c>
      <c r="I442" s="353"/>
      <c r="J442" s="350">
        <f t="shared" si="33"/>
        <v>0</v>
      </c>
    </row>
    <row r="443" spans="2:10" x14ac:dyDescent="0.25">
      <c r="B443" s="138"/>
      <c r="C443" s="214"/>
      <c r="D443" s="138"/>
      <c r="E443" s="138"/>
      <c r="F443" s="138"/>
      <c r="G443" s="353"/>
      <c r="H443" s="138"/>
      <c r="I443" s="353"/>
    </row>
    <row r="444" spans="2:10" x14ac:dyDescent="0.25">
      <c r="B444" s="138"/>
      <c r="C444" s="214"/>
      <c r="D444" s="215" t="s">
        <v>298</v>
      </c>
      <c r="E444" s="182" t="s">
        <v>296</v>
      </c>
      <c r="F444" s="162" t="s">
        <v>203</v>
      </c>
      <c r="G444" s="353">
        <v>40</v>
      </c>
      <c r="H444" s="138" t="s">
        <v>196</v>
      </c>
      <c r="I444" s="353"/>
      <c r="J444" s="350">
        <f t="shared" si="33"/>
        <v>0</v>
      </c>
    </row>
    <row r="445" spans="2:10" x14ac:dyDescent="0.25">
      <c r="B445" s="138"/>
      <c r="C445" s="214"/>
      <c r="D445" s="138"/>
      <c r="E445" s="138"/>
      <c r="F445" s="138"/>
      <c r="G445" s="353"/>
      <c r="H445" s="138"/>
      <c r="I445" s="353"/>
    </row>
    <row r="446" spans="2:10" x14ac:dyDescent="0.25">
      <c r="B446" s="138"/>
      <c r="C446" s="214"/>
      <c r="D446" s="215" t="s">
        <v>297</v>
      </c>
      <c r="E446" s="182" t="s">
        <v>296</v>
      </c>
      <c r="F446" s="162" t="s">
        <v>203</v>
      </c>
      <c r="G446" s="353">
        <v>85</v>
      </c>
      <c r="H446" s="138" t="s">
        <v>196</v>
      </c>
      <c r="I446" s="353"/>
      <c r="J446" s="350">
        <f t="shared" si="33"/>
        <v>0</v>
      </c>
    </row>
    <row r="447" spans="2:10" x14ac:dyDescent="0.25">
      <c r="B447" s="138"/>
      <c r="C447" s="214"/>
      <c r="D447" s="138"/>
      <c r="E447" s="138"/>
      <c r="F447" s="138"/>
      <c r="G447" s="353"/>
      <c r="H447" s="138"/>
      <c r="I447" s="353"/>
    </row>
    <row r="448" spans="2:10" ht="38.25" x14ac:dyDescent="0.25">
      <c r="B448" s="134"/>
      <c r="C448" s="197"/>
      <c r="E448" s="213" t="s">
        <v>295</v>
      </c>
      <c r="G448" s="512">
        <v>250</v>
      </c>
      <c r="H448" s="130" t="s">
        <v>196</v>
      </c>
      <c r="I448" s="360"/>
      <c r="J448" s="350">
        <f t="shared" si="33"/>
        <v>0</v>
      </c>
    </row>
    <row r="449" spans="2:10" x14ac:dyDescent="0.25">
      <c r="B449" s="134"/>
      <c r="C449" s="197"/>
      <c r="E449" s="212"/>
      <c r="F449" s="201"/>
      <c r="G449" s="543"/>
      <c r="H449" s="201"/>
      <c r="I449" s="360"/>
    </row>
    <row r="450" spans="2:10" ht="25.5" x14ac:dyDescent="0.25">
      <c r="B450" s="134"/>
      <c r="C450" s="197"/>
      <c r="E450" s="211" t="s">
        <v>294</v>
      </c>
      <c r="G450" s="512">
        <v>40</v>
      </c>
      <c r="H450" s="130" t="s">
        <v>134</v>
      </c>
      <c r="I450" s="360"/>
      <c r="J450" s="350">
        <f t="shared" ref="J450:J454" si="34">I450*G450</f>
        <v>0</v>
      </c>
    </row>
    <row r="451" spans="2:10" x14ac:dyDescent="0.25">
      <c r="B451" s="134"/>
      <c r="C451" s="197"/>
      <c r="D451" s="210"/>
      <c r="E451" s="209"/>
      <c r="F451" s="201"/>
      <c r="G451" s="551"/>
      <c r="H451" s="208"/>
      <c r="I451" s="360"/>
    </row>
    <row r="452" spans="2:10" x14ac:dyDescent="0.25">
      <c r="B452" s="134"/>
      <c r="C452" s="204"/>
      <c r="D452" s="207"/>
      <c r="E452" s="180" t="s">
        <v>293</v>
      </c>
      <c r="F452" s="140"/>
      <c r="G452" s="512">
        <v>15</v>
      </c>
      <c r="H452" s="130" t="s">
        <v>134</v>
      </c>
      <c r="I452" s="361"/>
      <c r="J452" s="350">
        <f t="shared" si="34"/>
        <v>0</v>
      </c>
    </row>
    <row r="453" spans="2:10" x14ac:dyDescent="0.25">
      <c r="B453" s="134"/>
      <c r="C453" s="197"/>
      <c r="D453" s="203"/>
      <c r="E453" s="206"/>
      <c r="F453" s="201"/>
      <c r="G453" s="552"/>
      <c r="H453" s="205"/>
      <c r="I453" s="360"/>
    </row>
    <row r="454" spans="2:10" ht="38.25" x14ac:dyDescent="0.25">
      <c r="B454" s="134"/>
      <c r="C454" s="204"/>
      <c r="D454" s="203"/>
      <c r="E454" s="202" t="s">
        <v>292</v>
      </c>
      <c r="G454" s="512">
        <v>1</v>
      </c>
      <c r="H454" s="130" t="s">
        <v>134</v>
      </c>
      <c r="I454" s="361"/>
      <c r="J454" s="350">
        <f t="shared" si="34"/>
        <v>0</v>
      </c>
    </row>
    <row r="455" spans="2:10" x14ac:dyDescent="0.25">
      <c r="B455" s="134"/>
      <c r="C455" s="140"/>
      <c r="E455" s="201"/>
      <c r="F455" s="201"/>
      <c r="G455" s="365"/>
      <c r="H455" s="200"/>
      <c r="I455" s="353"/>
    </row>
    <row r="456" spans="2:10" x14ac:dyDescent="0.25">
      <c r="B456" s="134"/>
      <c r="C456" s="140"/>
      <c r="E456" s="156" t="s">
        <v>291</v>
      </c>
      <c r="G456" s="350"/>
      <c r="I456" s="353"/>
    </row>
    <row r="457" spans="2:10" x14ac:dyDescent="0.25">
      <c r="B457" s="134"/>
      <c r="C457" s="140"/>
      <c r="E457" s="199" t="s">
        <v>290</v>
      </c>
      <c r="G457" s="553">
        <v>3</v>
      </c>
      <c r="H457" s="198" t="s">
        <v>134</v>
      </c>
      <c r="I457" s="353"/>
      <c r="J457" s="350">
        <f t="shared" ref="J457:J458" si="35">I457*G457</f>
        <v>0</v>
      </c>
    </row>
    <row r="458" spans="2:10" x14ac:dyDescent="0.25">
      <c r="B458" s="134"/>
      <c r="C458" s="140"/>
      <c r="E458" s="199" t="s">
        <v>289</v>
      </c>
      <c r="G458" s="553">
        <v>3</v>
      </c>
      <c r="H458" s="198" t="s">
        <v>134</v>
      </c>
      <c r="I458" s="353"/>
      <c r="J458" s="350">
        <f t="shared" si="35"/>
        <v>0</v>
      </c>
    </row>
    <row r="459" spans="2:10" x14ac:dyDescent="0.25">
      <c r="B459" s="134"/>
      <c r="C459" s="140"/>
      <c r="E459" s="199"/>
      <c r="G459" s="553"/>
      <c r="H459" s="198"/>
      <c r="I459" s="353"/>
    </row>
    <row r="460" spans="2:10" ht="51" x14ac:dyDescent="0.25">
      <c r="B460" s="134"/>
      <c r="C460" s="140"/>
      <c r="D460" s="140"/>
      <c r="E460" s="142" t="s">
        <v>288</v>
      </c>
      <c r="F460" s="175"/>
      <c r="G460" s="360"/>
      <c r="H460" s="197"/>
      <c r="I460" s="353"/>
    </row>
    <row r="461" spans="2:10" x14ac:dyDescent="0.25">
      <c r="B461" s="134"/>
      <c r="C461" s="140"/>
      <c r="D461" s="140"/>
      <c r="E461" s="142" t="s">
        <v>287</v>
      </c>
      <c r="F461" s="140"/>
      <c r="G461" s="353">
        <v>60</v>
      </c>
      <c r="H461" s="140" t="s">
        <v>196</v>
      </c>
      <c r="I461" s="353"/>
      <c r="J461" s="350">
        <f t="shared" ref="J461:J462" si="36">I461*G461</f>
        <v>0</v>
      </c>
    </row>
    <row r="462" spans="2:10" ht="25.5" x14ac:dyDescent="0.25">
      <c r="B462" s="134"/>
      <c r="C462" s="140"/>
      <c r="D462" s="140"/>
      <c r="E462" s="142" t="s">
        <v>286</v>
      </c>
      <c r="F462" s="140"/>
      <c r="G462" s="353">
        <v>5</v>
      </c>
      <c r="H462" s="140" t="s">
        <v>196</v>
      </c>
      <c r="I462" s="353"/>
      <c r="J462" s="350">
        <f t="shared" si="36"/>
        <v>0</v>
      </c>
    </row>
    <row r="463" spans="2:10" x14ac:dyDescent="0.25">
      <c r="B463" s="134"/>
      <c r="C463" s="134"/>
      <c r="D463" s="134"/>
      <c r="E463" s="175"/>
      <c r="F463" s="175"/>
      <c r="G463" s="360"/>
      <c r="H463" s="175"/>
      <c r="I463" s="353"/>
    </row>
    <row r="464" spans="2:10" ht="38.25" x14ac:dyDescent="0.25">
      <c r="B464" s="134"/>
      <c r="C464" s="140"/>
      <c r="D464" s="140"/>
      <c r="E464" s="142" t="s">
        <v>285</v>
      </c>
      <c r="F464" s="134"/>
      <c r="G464" s="353"/>
      <c r="H464" s="140"/>
      <c r="I464" s="353"/>
    </row>
    <row r="465" spans="2:10" x14ac:dyDescent="0.25">
      <c r="B465" s="134"/>
      <c r="C465" s="140"/>
      <c r="D465" s="140"/>
      <c r="E465" s="142" t="s">
        <v>284</v>
      </c>
      <c r="F465" s="140" t="s">
        <v>283</v>
      </c>
      <c r="G465" s="353">
        <v>6</v>
      </c>
      <c r="H465" s="140" t="s">
        <v>196</v>
      </c>
      <c r="I465" s="353"/>
      <c r="J465" s="350">
        <f t="shared" ref="J465" si="37">I465*G465</f>
        <v>0</v>
      </c>
    </row>
    <row r="466" spans="2:10" x14ac:dyDescent="0.25">
      <c r="B466" s="134"/>
      <c r="C466" s="140"/>
      <c r="D466" s="140"/>
      <c r="E466" s="142"/>
      <c r="F466" s="140"/>
      <c r="G466" s="353"/>
      <c r="H466" s="140"/>
      <c r="I466" s="353"/>
    </row>
    <row r="467" spans="2:10" x14ac:dyDescent="0.25">
      <c r="B467" s="167" t="s">
        <v>282</v>
      </c>
      <c r="C467" s="167" t="s">
        <v>281</v>
      </c>
      <c r="D467" s="167"/>
      <c r="E467" s="167"/>
      <c r="F467" s="167"/>
      <c r="G467" s="469"/>
      <c r="H467" s="167"/>
      <c r="I467" s="352"/>
      <c r="J467" s="352">
        <f>SUM(J469:J473)</f>
        <v>0</v>
      </c>
    </row>
    <row r="468" spans="2:10" x14ac:dyDescent="0.25">
      <c r="B468" s="166"/>
      <c r="C468" s="165"/>
      <c r="D468" s="182"/>
      <c r="E468" s="163"/>
      <c r="F468" s="162"/>
      <c r="G468" s="537"/>
      <c r="H468" s="161"/>
      <c r="I468" s="353"/>
    </row>
    <row r="469" spans="2:10" x14ac:dyDescent="0.25">
      <c r="B469" s="166"/>
      <c r="C469" s="165"/>
      <c r="D469" s="181"/>
      <c r="E469" s="181" t="s">
        <v>280</v>
      </c>
      <c r="F469" s="181" t="s">
        <v>233</v>
      </c>
      <c r="G469" s="554">
        <v>6</v>
      </c>
      <c r="H469" s="196" t="s">
        <v>134</v>
      </c>
      <c r="I469" s="353"/>
      <c r="J469" s="350">
        <f t="shared" ref="J469" si="38">I469*G469</f>
        <v>0</v>
      </c>
    </row>
    <row r="470" spans="2:10" x14ac:dyDescent="0.25">
      <c r="B470" s="166"/>
      <c r="C470" s="165"/>
      <c r="D470" s="181"/>
      <c r="E470" s="181" t="s">
        <v>279</v>
      </c>
      <c r="F470" s="181"/>
      <c r="G470" s="554"/>
      <c r="H470" s="196"/>
      <c r="I470" s="353"/>
    </row>
    <row r="471" spans="2:10" x14ac:dyDescent="0.25">
      <c r="B471" s="166"/>
      <c r="C471" s="165"/>
      <c r="D471" s="181"/>
      <c r="E471" s="181"/>
      <c r="F471" s="181"/>
      <c r="G471" s="554"/>
      <c r="H471" s="196"/>
      <c r="I471" s="353"/>
    </row>
    <row r="472" spans="2:10" x14ac:dyDescent="0.25">
      <c r="B472" s="138"/>
      <c r="C472" s="138"/>
      <c r="D472" s="195" t="s">
        <v>278</v>
      </c>
      <c r="E472" s="195" t="s">
        <v>277</v>
      </c>
      <c r="F472" s="194" t="s">
        <v>233</v>
      </c>
      <c r="G472" s="555">
        <v>6</v>
      </c>
      <c r="H472" s="193" t="s">
        <v>134</v>
      </c>
      <c r="I472" s="353"/>
      <c r="J472" s="350">
        <f t="shared" ref="J472" si="39">I472*G472</f>
        <v>0</v>
      </c>
    </row>
    <row r="473" spans="2:10" x14ac:dyDescent="0.25">
      <c r="B473" s="138"/>
      <c r="C473" s="138"/>
      <c r="D473" s="195"/>
      <c r="E473" s="195" t="s">
        <v>276</v>
      </c>
      <c r="F473" s="194"/>
      <c r="G473" s="555"/>
      <c r="H473" s="193"/>
      <c r="I473" s="353"/>
    </row>
    <row r="474" spans="2:10" x14ac:dyDescent="0.25">
      <c r="B474" s="166"/>
      <c r="C474" s="165"/>
      <c r="D474" s="192"/>
      <c r="E474" s="192"/>
      <c r="F474" s="192"/>
      <c r="G474" s="556"/>
      <c r="H474" s="191"/>
      <c r="I474" s="353"/>
    </row>
    <row r="475" spans="2:10" x14ac:dyDescent="0.25">
      <c r="B475" s="167" t="s">
        <v>275</v>
      </c>
      <c r="C475" s="167" t="s">
        <v>274</v>
      </c>
      <c r="D475" s="167"/>
      <c r="E475" s="167"/>
      <c r="F475" s="167"/>
      <c r="G475" s="469"/>
      <c r="H475" s="167"/>
      <c r="I475" s="352"/>
      <c r="J475" s="352">
        <f>SUM(J477:J522)</f>
        <v>0</v>
      </c>
    </row>
    <row r="476" spans="2:10" x14ac:dyDescent="0.25">
      <c r="B476" s="166"/>
      <c r="C476" s="165"/>
      <c r="G476" s="350"/>
      <c r="I476" s="353"/>
    </row>
    <row r="477" spans="2:10" ht="51" x14ac:dyDescent="0.25">
      <c r="B477" s="166"/>
      <c r="C477" s="188"/>
      <c r="D477" s="163" t="s">
        <v>273</v>
      </c>
      <c r="E477" s="163" t="s">
        <v>272</v>
      </c>
      <c r="F477" s="163" t="s">
        <v>271</v>
      </c>
      <c r="G477" s="557">
        <v>8</v>
      </c>
      <c r="H477" s="163" t="s">
        <v>34</v>
      </c>
      <c r="I477" s="353"/>
      <c r="J477" s="350">
        <f t="shared" ref="J477" si="40">I477*G477</f>
        <v>0</v>
      </c>
    </row>
    <row r="478" spans="2:10" x14ac:dyDescent="0.25">
      <c r="B478" s="166"/>
      <c r="C478" s="188"/>
      <c r="D478" s="163"/>
      <c r="E478" s="163"/>
      <c r="F478" s="163"/>
      <c r="G478" s="557"/>
      <c r="H478" s="163"/>
      <c r="I478" s="353"/>
    </row>
    <row r="479" spans="2:10" x14ac:dyDescent="0.25">
      <c r="B479" s="166"/>
      <c r="C479" s="188"/>
      <c r="D479" s="163" t="s">
        <v>270</v>
      </c>
      <c r="E479" s="163" t="s">
        <v>269</v>
      </c>
      <c r="F479" s="163" t="s">
        <v>264</v>
      </c>
      <c r="G479" s="557">
        <v>3</v>
      </c>
      <c r="H479" s="163" t="s">
        <v>34</v>
      </c>
      <c r="I479" s="353"/>
      <c r="J479" s="350">
        <f t="shared" ref="J479:J522" si="41">I479*G479</f>
        <v>0</v>
      </c>
    </row>
    <row r="480" spans="2:10" x14ac:dyDescent="0.25">
      <c r="B480" s="166"/>
      <c r="C480" s="188"/>
      <c r="D480" s="163"/>
      <c r="E480" s="163"/>
      <c r="F480" s="163"/>
      <c r="G480" s="557"/>
      <c r="H480" s="163"/>
      <c r="I480" s="353"/>
    </row>
    <row r="481" spans="2:10" x14ac:dyDescent="0.25">
      <c r="B481" s="166"/>
      <c r="C481" s="188"/>
      <c r="D481" s="163" t="s">
        <v>268</v>
      </c>
      <c r="E481" s="163" t="s">
        <v>267</v>
      </c>
      <c r="F481" s="163" t="s">
        <v>264</v>
      </c>
      <c r="G481" s="557">
        <v>1</v>
      </c>
      <c r="H481" s="163" t="s">
        <v>34</v>
      </c>
      <c r="I481" s="353"/>
      <c r="J481" s="350">
        <f t="shared" si="41"/>
        <v>0</v>
      </c>
    </row>
    <row r="482" spans="2:10" x14ac:dyDescent="0.25">
      <c r="B482" s="166"/>
      <c r="C482" s="188"/>
      <c r="D482" s="163"/>
      <c r="E482" s="163"/>
      <c r="F482" s="163"/>
      <c r="G482" s="557"/>
      <c r="H482" s="163"/>
      <c r="I482" s="353"/>
    </row>
    <row r="483" spans="2:10" x14ac:dyDescent="0.25">
      <c r="B483" s="166"/>
      <c r="C483" s="188"/>
      <c r="D483" s="163" t="s">
        <v>266</v>
      </c>
      <c r="E483" s="163" t="s">
        <v>265</v>
      </c>
      <c r="F483" s="163" t="s">
        <v>264</v>
      </c>
      <c r="G483" s="557">
        <v>2</v>
      </c>
      <c r="H483" s="163" t="s">
        <v>34</v>
      </c>
      <c r="I483" s="353"/>
      <c r="J483" s="350">
        <f t="shared" si="41"/>
        <v>0</v>
      </c>
    </row>
    <row r="484" spans="2:10" x14ac:dyDescent="0.2">
      <c r="B484" s="166"/>
      <c r="C484" s="188"/>
      <c r="D484" s="190"/>
      <c r="E484" s="190"/>
      <c r="F484" s="140"/>
      <c r="G484" s="357"/>
      <c r="H484" s="140"/>
      <c r="I484" s="353"/>
    </row>
    <row r="485" spans="2:10" ht="25.5" x14ac:dyDescent="0.25">
      <c r="B485" s="166"/>
      <c r="C485" s="188"/>
      <c r="D485" s="140"/>
      <c r="E485" s="180" t="s">
        <v>263</v>
      </c>
      <c r="F485" s="186"/>
      <c r="G485" s="353">
        <v>3</v>
      </c>
      <c r="H485" s="189" t="s">
        <v>34</v>
      </c>
      <c r="I485" s="353"/>
      <c r="J485" s="350">
        <f t="shared" si="41"/>
        <v>0</v>
      </c>
    </row>
    <row r="486" spans="2:10" x14ac:dyDescent="0.25">
      <c r="B486" s="166"/>
      <c r="C486" s="188"/>
      <c r="D486" s="140"/>
      <c r="E486" s="180"/>
      <c r="F486" s="186"/>
      <c r="G486" s="353"/>
      <c r="H486" s="189"/>
      <c r="I486" s="353"/>
    </row>
    <row r="487" spans="2:10" x14ac:dyDescent="0.25">
      <c r="B487" s="166"/>
      <c r="C487" s="188"/>
      <c r="D487" s="145" t="s">
        <v>262</v>
      </c>
      <c r="E487" s="180" t="s">
        <v>261</v>
      </c>
      <c r="F487" s="186"/>
      <c r="G487" s="353">
        <v>3</v>
      </c>
      <c r="H487" s="189" t="s">
        <v>34</v>
      </c>
      <c r="I487" s="353"/>
      <c r="J487" s="350">
        <f t="shared" si="41"/>
        <v>0</v>
      </c>
    </row>
    <row r="488" spans="2:10" x14ac:dyDescent="0.25">
      <c r="B488" s="166"/>
      <c r="C488" s="188"/>
      <c r="D488" s="140"/>
      <c r="E488" s="180"/>
      <c r="F488" s="186"/>
      <c r="G488" s="353"/>
      <c r="H488" s="189"/>
      <c r="I488" s="353"/>
    </row>
    <row r="489" spans="2:10" x14ac:dyDescent="0.25">
      <c r="B489" s="166"/>
      <c r="C489" s="188"/>
      <c r="D489" s="140"/>
      <c r="E489" s="180" t="s">
        <v>260</v>
      </c>
      <c r="F489" s="245"/>
      <c r="G489" s="353">
        <v>3</v>
      </c>
      <c r="H489" s="189" t="s">
        <v>134</v>
      </c>
      <c r="I489" s="353"/>
      <c r="J489" s="350">
        <f t="shared" si="41"/>
        <v>0</v>
      </c>
    </row>
    <row r="490" spans="2:10" x14ac:dyDescent="0.25">
      <c r="B490" s="166"/>
      <c r="C490" s="188"/>
      <c r="D490" s="140"/>
      <c r="E490" s="187"/>
      <c r="F490" s="186"/>
      <c r="G490" s="558"/>
      <c r="H490" s="180"/>
      <c r="I490" s="353"/>
    </row>
    <row r="491" spans="2:10" ht="12.75" customHeight="1" x14ac:dyDescent="0.25">
      <c r="B491" s="134"/>
      <c r="C491" s="185"/>
      <c r="D491" s="186" t="s">
        <v>259</v>
      </c>
      <c r="E491" s="163" t="s">
        <v>1346</v>
      </c>
      <c r="F491" s="180" t="s">
        <v>226</v>
      </c>
      <c r="G491" s="353">
        <v>3</v>
      </c>
      <c r="H491" s="140" t="s">
        <v>34</v>
      </c>
      <c r="I491" s="353"/>
      <c r="J491" s="350">
        <f t="shared" si="41"/>
        <v>0</v>
      </c>
    </row>
    <row r="492" spans="2:10" ht="12.75" customHeight="1" x14ac:dyDescent="0.25">
      <c r="B492" s="134"/>
      <c r="C492" s="185"/>
      <c r="D492" s="186"/>
      <c r="E492" s="163"/>
      <c r="F492" s="180"/>
      <c r="G492" s="353"/>
      <c r="H492" s="140"/>
      <c r="I492" s="353"/>
    </row>
    <row r="493" spans="2:10" x14ac:dyDescent="0.25">
      <c r="B493" s="134"/>
      <c r="C493" s="185"/>
      <c r="D493" s="180" t="s">
        <v>258</v>
      </c>
      <c r="E493" s="163" t="s">
        <v>257</v>
      </c>
      <c r="F493" s="180" t="s">
        <v>226</v>
      </c>
      <c r="G493" s="353">
        <v>3</v>
      </c>
      <c r="H493" s="140" t="s">
        <v>34</v>
      </c>
      <c r="I493" s="353"/>
      <c r="J493" s="350">
        <f t="shared" si="41"/>
        <v>0</v>
      </c>
    </row>
    <row r="494" spans="2:10" x14ac:dyDescent="0.25">
      <c r="B494" s="134"/>
      <c r="C494" s="185"/>
      <c r="D494" s="180"/>
      <c r="E494" s="163"/>
      <c r="F494" s="180"/>
      <c r="G494" s="353"/>
      <c r="H494" s="140"/>
      <c r="I494" s="353"/>
    </row>
    <row r="495" spans="2:10" x14ac:dyDescent="0.25">
      <c r="B495" s="134"/>
      <c r="C495" s="180"/>
      <c r="D495" s="180" t="s">
        <v>256</v>
      </c>
      <c r="E495" s="163" t="s">
        <v>255</v>
      </c>
      <c r="F495" s="181" t="s">
        <v>233</v>
      </c>
      <c r="G495" s="558">
        <v>1</v>
      </c>
      <c r="H495" s="180" t="s">
        <v>34</v>
      </c>
      <c r="I495" s="353"/>
      <c r="J495" s="350">
        <f t="shared" si="41"/>
        <v>0</v>
      </c>
    </row>
    <row r="496" spans="2:10" x14ac:dyDescent="0.25">
      <c r="B496" s="134"/>
      <c r="C496" s="180"/>
      <c r="D496" s="180"/>
      <c r="E496" s="163"/>
      <c r="F496" s="181"/>
      <c r="G496" s="558"/>
      <c r="H496" s="180"/>
      <c r="I496" s="353"/>
    </row>
    <row r="497" spans="2:10" x14ac:dyDescent="0.25">
      <c r="B497" s="134"/>
      <c r="C497" s="180"/>
      <c r="D497" s="180" t="s">
        <v>254</v>
      </c>
      <c r="E497" s="163" t="s">
        <v>253</v>
      </c>
      <c r="F497" s="181" t="s">
        <v>233</v>
      </c>
      <c r="G497" s="558">
        <v>2</v>
      </c>
      <c r="H497" s="180" t="s">
        <v>34</v>
      </c>
      <c r="I497" s="353"/>
      <c r="J497" s="350">
        <f t="shared" si="41"/>
        <v>0</v>
      </c>
    </row>
    <row r="498" spans="2:10" x14ac:dyDescent="0.25">
      <c r="B498" s="134"/>
      <c r="C498" s="180"/>
      <c r="D498" s="180"/>
      <c r="E498" s="163"/>
      <c r="F498" s="181"/>
      <c r="G498" s="558"/>
      <c r="H498" s="180"/>
      <c r="I498" s="353"/>
    </row>
    <row r="499" spans="2:10" x14ac:dyDescent="0.25">
      <c r="B499" s="134"/>
      <c r="C499" s="180"/>
      <c r="D499" s="180" t="s">
        <v>252</v>
      </c>
      <c r="E499" s="163" t="s">
        <v>251</v>
      </c>
      <c r="F499" s="181" t="s">
        <v>233</v>
      </c>
      <c r="G499" s="558">
        <v>3</v>
      </c>
      <c r="H499" s="180" t="s">
        <v>34</v>
      </c>
      <c r="I499" s="353"/>
      <c r="J499" s="350">
        <f t="shared" si="41"/>
        <v>0</v>
      </c>
    </row>
    <row r="500" spans="2:10" x14ac:dyDescent="0.25">
      <c r="B500" s="134"/>
      <c r="C500" s="180"/>
      <c r="D500" s="180"/>
      <c r="E500" s="163"/>
      <c r="F500" s="181"/>
      <c r="G500" s="558"/>
      <c r="H500" s="180"/>
      <c r="I500" s="353"/>
    </row>
    <row r="501" spans="2:10" x14ac:dyDescent="0.25">
      <c r="B501" s="134"/>
      <c r="C501" s="184" t="s">
        <v>250</v>
      </c>
      <c r="D501" s="182" t="s">
        <v>249</v>
      </c>
      <c r="E501" s="163" t="s">
        <v>248</v>
      </c>
      <c r="F501" s="181" t="s">
        <v>233</v>
      </c>
      <c r="G501" s="558">
        <v>2</v>
      </c>
      <c r="H501" s="180" t="s">
        <v>34</v>
      </c>
      <c r="I501" s="353"/>
      <c r="J501" s="350">
        <f t="shared" si="41"/>
        <v>0</v>
      </c>
    </row>
    <row r="502" spans="2:10" ht="38.25" x14ac:dyDescent="0.25">
      <c r="B502" s="134"/>
      <c r="C502" s="184" t="s">
        <v>247</v>
      </c>
      <c r="D502" s="182" t="s">
        <v>246</v>
      </c>
      <c r="E502" s="163" t="s">
        <v>245</v>
      </c>
      <c r="F502" s="181" t="s">
        <v>233</v>
      </c>
      <c r="G502" s="558">
        <v>8</v>
      </c>
      <c r="H502" s="180" t="s">
        <v>34</v>
      </c>
      <c r="I502" s="353"/>
      <c r="J502" s="350">
        <f t="shared" si="41"/>
        <v>0</v>
      </c>
    </row>
    <row r="503" spans="2:10" x14ac:dyDescent="0.25">
      <c r="B503" s="134"/>
      <c r="C503" s="184"/>
      <c r="D503" s="182"/>
      <c r="E503" s="163"/>
      <c r="F503" s="181"/>
      <c r="G503" s="558"/>
      <c r="H503" s="180"/>
      <c r="I503" s="353"/>
    </row>
    <row r="504" spans="2:10" x14ac:dyDescent="0.25">
      <c r="B504" s="134"/>
      <c r="C504" s="183" t="s">
        <v>244</v>
      </c>
      <c r="D504" s="182" t="s">
        <v>243</v>
      </c>
      <c r="E504" s="163" t="s">
        <v>242</v>
      </c>
      <c r="F504" s="181" t="s">
        <v>233</v>
      </c>
      <c r="G504" s="558">
        <v>1</v>
      </c>
      <c r="H504" s="180" t="s">
        <v>34</v>
      </c>
      <c r="I504" s="353"/>
      <c r="J504" s="350">
        <f t="shared" si="41"/>
        <v>0</v>
      </c>
    </row>
    <row r="505" spans="2:10" x14ac:dyDescent="0.25">
      <c r="B505" s="134"/>
      <c r="C505" s="183"/>
      <c r="D505" s="182"/>
      <c r="E505" s="163"/>
      <c r="F505" s="181"/>
      <c r="G505" s="558"/>
      <c r="H505" s="180"/>
      <c r="I505" s="353"/>
    </row>
    <row r="506" spans="2:10" x14ac:dyDescent="0.25">
      <c r="B506" s="134"/>
      <c r="C506" s="145" t="s">
        <v>241</v>
      </c>
      <c r="D506" s="145" t="s">
        <v>240</v>
      </c>
      <c r="E506" s="180" t="s">
        <v>239</v>
      </c>
      <c r="F506" s="181" t="s">
        <v>233</v>
      </c>
      <c r="G506" s="558">
        <v>2</v>
      </c>
      <c r="H506" s="180" t="s">
        <v>34</v>
      </c>
      <c r="I506" s="353"/>
      <c r="J506" s="350">
        <f t="shared" si="41"/>
        <v>0</v>
      </c>
    </row>
    <row r="507" spans="2:10" x14ac:dyDescent="0.25">
      <c r="B507" s="134"/>
      <c r="C507" s="145"/>
      <c r="D507" s="145"/>
      <c r="E507" s="180"/>
      <c r="F507" s="181"/>
      <c r="G507" s="558"/>
      <c r="H507" s="180"/>
      <c r="I507" s="353"/>
    </row>
    <row r="508" spans="2:10" x14ac:dyDescent="0.25">
      <c r="B508" s="134"/>
      <c r="C508" s="145" t="s">
        <v>238</v>
      </c>
      <c r="D508" s="145" t="s">
        <v>237</v>
      </c>
      <c r="E508" s="180" t="s">
        <v>236</v>
      </c>
      <c r="F508" s="181" t="s">
        <v>233</v>
      </c>
      <c r="G508" s="558">
        <v>1</v>
      </c>
      <c r="H508" s="180" t="s">
        <v>34</v>
      </c>
      <c r="I508" s="353"/>
      <c r="J508" s="350">
        <f t="shared" si="41"/>
        <v>0</v>
      </c>
    </row>
    <row r="509" spans="2:10" x14ac:dyDescent="0.25">
      <c r="B509" s="134"/>
      <c r="C509" s="140"/>
      <c r="D509" s="145"/>
      <c r="E509" s="180"/>
      <c r="F509" s="181"/>
      <c r="G509" s="558"/>
      <c r="H509" s="180"/>
      <c r="I509" s="353"/>
    </row>
    <row r="510" spans="2:10" x14ac:dyDescent="0.25">
      <c r="B510" s="134"/>
      <c r="C510" s="140"/>
      <c r="D510" s="145" t="s">
        <v>235</v>
      </c>
      <c r="E510" s="180" t="s">
        <v>234</v>
      </c>
      <c r="F510" s="181" t="s">
        <v>233</v>
      </c>
      <c r="G510" s="558">
        <v>1</v>
      </c>
      <c r="H510" s="180" t="s">
        <v>34</v>
      </c>
      <c r="I510" s="353"/>
      <c r="J510" s="350">
        <f t="shared" si="41"/>
        <v>0</v>
      </c>
    </row>
    <row r="511" spans="2:10" x14ac:dyDescent="0.25">
      <c r="B511" s="134"/>
      <c r="C511" s="140"/>
      <c r="D511" s="145"/>
      <c r="E511" s="180"/>
      <c r="F511" s="181"/>
      <c r="G511" s="558"/>
      <c r="H511" s="180"/>
      <c r="I511" s="353"/>
    </row>
    <row r="512" spans="2:10" x14ac:dyDescent="0.25">
      <c r="B512" s="134"/>
      <c r="C512" s="140"/>
      <c r="D512" s="145" t="s">
        <v>232</v>
      </c>
      <c r="E512" s="180" t="s">
        <v>231</v>
      </c>
      <c r="F512" s="180" t="s">
        <v>226</v>
      </c>
      <c r="G512" s="558">
        <v>2</v>
      </c>
      <c r="H512" s="180" t="s">
        <v>34</v>
      </c>
      <c r="I512" s="353"/>
      <c r="J512" s="350">
        <f t="shared" si="41"/>
        <v>0</v>
      </c>
    </row>
    <row r="513" spans="2:10" x14ac:dyDescent="0.25">
      <c r="B513" s="134"/>
      <c r="C513" s="140"/>
      <c r="D513" s="145"/>
      <c r="E513" s="180"/>
      <c r="F513" s="180"/>
      <c r="G513" s="558"/>
      <c r="H513" s="180"/>
      <c r="I513" s="353"/>
    </row>
    <row r="514" spans="2:10" x14ac:dyDescent="0.25">
      <c r="B514" s="134"/>
      <c r="C514" s="140"/>
      <c r="D514" s="140" t="s">
        <v>230</v>
      </c>
      <c r="E514" s="180" t="s">
        <v>229</v>
      </c>
      <c r="F514" s="180" t="s">
        <v>226</v>
      </c>
      <c r="G514" s="558">
        <v>6</v>
      </c>
      <c r="H514" s="180" t="s">
        <v>34</v>
      </c>
      <c r="I514" s="353"/>
      <c r="J514" s="350">
        <f t="shared" si="41"/>
        <v>0</v>
      </c>
    </row>
    <row r="515" spans="2:10" x14ac:dyDescent="0.25">
      <c r="B515" s="134"/>
      <c r="C515" s="140"/>
      <c r="D515" s="140"/>
      <c r="E515" s="180"/>
      <c r="F515" s="180"/>
      <c r="G515" s="558"/>
      <c r="H515" s="180"/>
      <c r="I515" s="353"/>
    </row>
    <row r="516" spans="2:10" x14ac:dyDescent="0.25">
      <c r="B516" s="134"/>
      <c r="C516" s="140"/>
      <c r="D516" s="145" t="s">
        <v>228</v>
      </c>
      <c r="E516" s="180" t="s">
        <v>227</v>
      </c>
      <c r="F516" s="180" t="s">
        <v>226</v>
      </c>
      <c r="G516" s="558">
        <v>6</v>
      </c>
      <c r="H516" s="180" t="s">
        <v>34</v>
      </c>
      <c r="I516" s="353"/>
      <c r="J516" s="350">
        <f t="shared" si="41"/>
        <v>0</v>
      </c>
    </row>
    <row r="517" spans="2:10" x14ac:dyDescent="0.25">
      <c r="B517" s="134"/>
      <c r="C517" s="140"/>
      <c r="D517" s="145"/>
      <c r="E517" s="180"/>
      <c r="F517" s="180"/>
      <c r="G517" s="558"/>
      <c r="H517" s="180"/>
      <c r="I517" s="353"/>
    </row>
    <row r="518" spans="2:10" x14ac:dyDescent="0.25">
      <c r="B518" s="134"/>
      <c r="C518" s="140"/>
      <c r="D518" s="179" t="s">
        <v>225</v>
      </c>
      <c r="E518" s="178" t="s">
        <v>224</v>
      </c>
      <c r="F518" s="177" t="s">
        <v>203</v>
      </c>
      <c r="G518" s="539">
        <v>10</v>
      </c>
      <c r="H518" s="176" t="s">
        <v>34</v>
      </c>
      <c r="I518" s="353"/>
      <c r="J518" s="350">
        <f t="shared" si="41"/>
        <v>0</v>
      </c>
    </row>
    <row r="519" spans="2:10" x14ac:dyDescent="0.25">
      <c r="B519" s="134"/>
      <c r="C519" s="140"/>
      <c r="D519" s="179"/>
      <c r="E519" s="178"/>
      <c r="F519" s="177"/>
      <c r="G519" s="539"/>
      <c r="H519" s="176"/>
      <c r="I519" s="353"/>
    </row>
    <row r="520" spans="2:10" x14ac:dyDescent="0.25">
      <c r="B520" s="134"/>
      <c r="C520" s="140"/>
      <c r="D520" s="179" t="s">
        <v>223</v>
      </c>
      <c r="E520" s="178" t="s">
        <v>222</v>
      </c>
      <c r="F520" s="177" t="s">
        <v>203</v>
      </c>
      <c r="G520" s="539">
        <v>1</v>
      </c>
      <c r="H520" s="176" t="s">
        <v>34</v>
      </c>
      <c r="I520" s="353"/>
      <c r="J520" s="350">
        <f t="shared" si="41"/>
        <v>0</v>
      </c>
    </row>
    <row r="521" spans="2:10" x14ac:dyDescent="0.25">
      <c r="B521" s="134"/>
      <c r="C521" s="140"/>
      <c r="D521" s="179"/>
      <c r="E521" s="178"/>
      <c r="F521" s="177"/>
      <c r="G521" s="539"/>
      <c r="H521" s="176"/>
      <c r="I521" s="353"/>
    </row>
    <row r="522" spans="2:10" x14ac:dyDescent="0.25">
      <c r="B522" s="134"/>
      <c r="C522" s="140"/>
      <c r="D522" s="179" t="s">
        <v>221</v>
      </c>
      <c r="E522" s="178" t="s">
        <v>220</v>
      </c>
      <c r="F522" s="177" t="s">
        <v>203</v>
      </c>
      <c r="G522" s="539">
        <v>2</v>
      </c>
      <c r="H522" s="176" t="s">
        <v>34</v>
      </c>
      <c r="I522" s="353"/>
      <c r="J522" s="350">
        <f t="shared" si="41"/>
        <v>0</v>
      </c>
    </row>
    <row r="523" spans="2:10" x14ac:dyDescent="0.25">
      <c r="B523" s="134"/>
      <c r="C523" s="140"/>
      <c r="D523" s="179"/>
      <c r="E523" s="178"/>
      <c r="F523" s="177"/>
      <c r="G523" s="539"/>
      <c r="H523" s="176"/>
      <c r="I523" s="353"/>
    </row>
    <row r="524" spans="2:10" x14ac:dyDescent="0.25">
      <c r="B524" s="167" t="s">
        <v>219</v>
      </c>
      <c r="C524" s="167" t="s">
        <v>218</v>
      </c>
      <c r="D524" s="167"/>
      <c r="E524" s="167"/>
      <c r="F524" s="167"/>
      <c r="G524" s="469"/>
      <c r="H524" s="167"/>
      <c r="I524" s="352"/>
      <c r="J524" s="352">
        <f>SUM(J527:J542)</f>
        <v>0</v>
      </c>
    </row>
    <row r="525" spans="2:10" x14ac:dyDescent="0.25">
      <c r="B525" s="166"/>
      <c r="C525" s="165"/>
      <c r="G525" s="350"/>
      <c r="I525" s="353"/>
    </row>
    <row r="526" spans="2:10" x14ac:dyDescent="0.25">
      <c r="B526" s="144"/>
      <c r="C526" s="174"/>
      <c r="D526" s="140"/>
      <c r="E526" s="140" t="s">
        <v>217</v>
      </c>
      <c r="F526" s="140"/>
      <c r="G526" s="360"/>
      <c r="H526" s="175"/>
      <c r="I526" s="353"/>
    </row>
    <row r="527" spans="2:10" x14ac:dyDescent="0.25">
      <c r="B527" s="144"/>
      <c r="C527" s="174"/>
      <c r="D527" s="140"/>
      <c r="E527" s="140"/>
      <c r="F527" s="140"/>
      <c r="G527" s="353"/>
      <c r="H527" s="134"/>
      <c r="I527" s="353"/>
    </row>
    <row r="528" spans="2:10" x14ac:dyDescent="0.25">
      <c r="B528" s="144"/>
      <c r="C528" s="174"/>
      <c r="D528" s="140"/>
      <c r="E528" s="142" t="s">
        <v>216</v>
      </c>
      <c r="F528" s="140"/>
      <c r="G528" s="353">
        <v>1</v>
      </c>
      <c r="H528" s="134" t="s">
        <v>134</v>
      </c>
      <c r="I528" s="353"/>
      <c r="J528" s="350">
        <f t="shared" ref="J528" si="42">I528*G528</f>
        <v>0</v>
      </c>
    </row>
    <row r="529" spans="2:10" x14ac:dyDescent="0.25">
      <c r="B529" s="144"/>
      <c r="C529" s="174"/>
      <c r="D529" s="140"/>
      <c r="E529" s="145" t="s">
        <v>215</v>
      </c>
      <c r="F529" s="140"/>
      <c r="G529" s="353"/>
      <c r="H529" s="134"/>
      <c r="I529" s="353"/>
    </row>
    <row r="530" spans="2:10" x14ac:dyDescent="0.25">
      <c r="B530" s="144"/>
      <c r="C530" s="174"/>
      <c r="D530" s="140"/>
      <c r="E530" s="145" t="s">
        <v>214</v>
      </c>
      <c r="F530" s="140"/>
      <c r="G530" s="353"/>
      <c r="H530" s="134"/>
      <c r="I530" s="353"/>
    </row>
    <row r="531" spans="2:10" x14ac:dyDescent="0.25">
      <c r="B531" s="144"/>
      <c r="C531" s="174"/>
      <c r="D531" s="140"/>
      <c r="E531" s="145" t="s">
        <v>213</v>
      </c>
      <c r="F531" s="140"/>
      <c r="G531" s="353"/>
      <c r="H531" s="134"/>
      <c r="I531" s="353"/>
    </row>
    <row r="532" spans="2:10" x14ac:dyDescent="0.25">
      <c r="B532" s="144"/>
      <c r="C532" s="174"/>
      <c r="D532" s="140"/>
      <c r="E532" s="145" t="s">
        <v>212</v>
      </c>
      <c r="F532" s="140"/>
      <c r="G532" s="353"/>
      <c r="H532" s="134"/>
      <c r="I532" s="353"/>
    </row>
    <row r="533" spans="2:10" x14ac:dyDescent="0.25">
      <c r="B533" s="144"/>
      <c r="C533" s="174"/>
      <c r="D533" s="140"/>
      <c r="E533" s="140"/>
      <c r="F533" s="140"/>
      <c r="G533" s="353"/>
      <c r="H533" s="134"/>
      <c r="I533" s="353"/>
    </row>
    <row r="534" spans="2:10" ht="25.5" x14ac:dyDescent="0.25">
      <c r="B534" s="144"/>
      <c r="C534" s="174"/>
      <c r="D534" s="140"/>
      <c r="E534" s="142" t="s">
        <v>211</v>
      </c>
      <c r="F534" s="140"/>
      <c r="G534" s="353">
        <v>1</v>
      </c>
      <c r="H534" s="140" t="s">
        <v>134</v>
      </c>
      <c r="I534" s="353"/>
      <c r="J534" s="350">
        <f t="shared" ref="J534" si="43">I534*G534</f>
        <v>0</v>
      </c>
    </row>
    <row r="535" spans="2:10" x14ac:dyDescent="0.25">
      <c r="B535" s="141"/>
      <c r="C535" s="140"/>
      <c r="D535" s="140"/>
      <c r="E535" s="140"/>
      <c r="F535" s="140"/>
      <c r="G535" s="353"/>
      <c r="H535" s="140"/>
      <c r="I535" s="353"/>
    </row>
    <row r="536" spans="2:10" x14ac:dyDescent="0.25">
      <c r="B536" s="141"/>
      <c r="C536" s="140"/>
      <c r="D536" s="140"/>
      <c r="E536" s="140" t="s">
        <v>210</v>
      </c>
      <c r="F536" s="140"/>
      <c r="G536" s="353">
        <v>10</v>
      </c>
      <c r="H536" s="140" t="s">
        <v>34</v>
      </c>
      <c r="I536" s="353"/>
      <c r="J536" s="350">
        <f t="shared" ref="J536" si="44">I536*G536</f>
        <v>0</v>
      </c>
    </row>
    <row r="537" spans="2:10" x14ac:dyDescent="0.25">
      <c r="B537" s="141"/>
      <c r="C537" s="140"/>
      <c r="D537" s="140"/>
      <c r="E537" s="140"/>
      <c r="F537" s="140"/>
      <c r="G537" s="353"/>
      <c r="H537" s="140"/>
      <c r="I537" s="353"/>
    </row>
    <row r="538" spans="2:10" x14ac:dyDescent="0.25">
      <c r="B538" s="141"/>
      <c r="C538" s="140"/>
      <c r="D538" s="140" t="s">
        <v>209</v>
      </c>
      <c r="E538" s="140" t="s">
        <v>208</v>
      </c>
      <c r="F538" s="140" t="s">
        <v>203</v>
      </c>
      <c r="G538" s="353">
        <v>250</v>
      </c>
      <c r="H538" s="140" t="s">
        <v>196</v>
      </c>
      <c r="I538" s="353"/>
      <c r="J538" s="350">
        <f t="shared" ref="J538:J542" si="45">I538*G538</f>
        <v>0</v>
      </c>
    </row>
    <row r="539" spans="2:10" x14ac:dyDescent="0.25">
      <c r="B539" s="141"/>
      <c r="C539" s="140"/>
      <c r="D539" s="140"/>
      <c r="E539" s="140"/>
      <c r="F539" s="140"/>
      <c r="G539" s="353"/>
      <c r="H539" s="140"/>
      <c r="I539" s="353"/>
    </row>
    <row r="540" spans="2:10" x14ac:dyDescent="0.25">
      <c r="B540" s="141"/>
      <c r="C540" s="140"/>
      <c r="D540" s="140" t="s">
        <v>207</v>
      </c>
      <c r="E540" s="140" t="s">
        <v>206</v>
      </c>
      <c r="F540" s="140" t="s">
        <v>203</v>
      </c>
      <c r="G540" s="353">
        <v>150</v>
      </c>
      <c r="H540" s="140" t="s">
        <v>196</v>
      </c>
      <c r="I540" s="353"/>
      <c r="J540" s="350">
        <f t="shared" si="45"/>
        <v>0</v>
      </c>
    </row>
    <row r="541" spans="2:10" x14ac:dyDescent="0.25">
      <c r="B541" s="141"/>
      <c r="C541" s="140"/>
      <c r="D541" s="140"/>
      <c r="E541" s="140"/>
      <c r="F541" s="140"/>
      <c r="G541" s="353"/>
      <c r="H541" s="140"/>
      <c r="I541" s="353"/>
    </row>
    <row r="542" spans="2:10" x14ac:dyDescent="0.25">
      <c r="B542" s="141"/>
      <c r="C542" s="140"/>
      <c r="D542" s="140" t="s">
        <v>205</v>
      </c>
      <c r="E542" s="140" t="s">
        <v>204</v>
      </c>
      <c r="F542" s="140" t="s">
        <v>203</v>
      </c>
      <c r="G542" s="353">
        <v>50</v>
      </c>
      <c r="H542" s="140" t="s">
        <v>196</v>
      </c>
      <c r="I542" s="353"/>
      <c r="J542" s="350">
        <f t="shared" si="45"/>
        <v>0</v>
      </c>
    </row>
    <row r="543" spans="2:10" x14ac:dyDescent="0.25">
      <c r="B543" s="166"/>
      <c r="C543" s="165"/>
      <c r="G543" s="350"/>
      <c r="I543" s="353"/>
    </row>
    <row r="544" spans="2:10" x14ac:dyDescent="0.25">
      <c r="B544" s="167" t="s">
        <v>202</v>
      </c>
      <c r="C544" s="167" t="s">
        <v>201</v>
      </c>
      <c r="D544" s="167"/>
      <c r="E544" s="167"/>
      <c r="F544" s="167"/>
      <c r="G544" s="469"/>
      <c r="H544" s="167"/>
      <c r="I544" s="352"/>
      <c r="J544" s="352">
        <f>SUM(J546:J573)</f>
        <v>0</v>
      </c>
    </row>
    <row r="545" spans="2:10" x14ac:dyDescent="0.25">
      <c r="B545" s="166"/>
      <c r="C545" s="165"/>
      <c r="G545" s="350"/>
      <c r="I545" s="353"/>
    </row>
    <row r="546" spans="2:10" x14ac:dyDescent="0.25">
      <c r="B546" s="170"/>
      <c r="C546" s="163"/>
      <c r="D546" s="163" t="s">
        <v>200</v>
      </c>
      <c r="E546" s="163" t="s">
        <v>199</v>
      </c>
      <c r="F546" s="163"/>
      <c r="G546" s="353">
        <v>150</v>
      </c>
      <c r="H546" s="138" t="s">
        <v>196</v>
      </c>
      <c r="I546" s="353"/>
      <c r="J546" s="350">
        <f t="shared" ref="J546:J573" si="46">I546*G546</f>
        <v>0</v>
      </c>
    </row>
    <row r="547" spans="2:10" x14ac:dyDescent="0.25">
      <c r="B547" s="170"/>
      <c r="C547" s="163"/>
      <c r="D547" s="163"/>
      <c r="E547" s="163"/>
      <c r="F547" s="163"/>
      <c r="G547" s="353"/>
      <c r="H547" s="138"/>
      <c r="I547" s="353"/>
    </row>
    <row r="548" spans="2:10" x14ac:dyDescent="0.25">
      <c r="B548" s="170"/>
      <c r="C548" s="163"/>
      <c r="D548" s="163" t="s">
        <v>198</v>
      </c>
      <c r="E548" s="163" t="s">
        <v>197</v>
      </c>
      <c r="F548" s="163"/>
      <c r="G548" s="353">
        <v>50</v>
      </c>
      <c r="H548" s="138" t="s">
        <v>196</v>
      </c>
      <c r="I548" s="353"/>
      <c r="J548" s="350">
        <f t="shared" si="46"/>
        <v>0</v>
      </c>
    </row>
    <row r="549" spans="2:10" x14ac:dyDescent="0.25">
      <c r="B549" s="170"/>
      <c r="C549" s="163"/>
      <c r="D549" s="163"/>
      <c r="E549" s="163"/>
      <c r="F549" s="163"/>
      <c r="G549" s="353"/>
      <c r="H549" s="138"/>
      <c r="I549" s="353"/>
    </row>
    <row r="550" spans="2:10" x14ac:dyDescent="0.25">
      <c r="B550" s="170"/>
      <c r="C550" s="163"/>
      <c r="D550" s="163" t="s">
        <v>195</v>
      </c>
      <c r="E550" s="163" t="s">
        <v>194</v>
      </c>
      <c r="F550" s="163" t="s">
        <v>175</v>
      </c>
      <c r="G550" s="353">
        <v>20</v>
      </c>
      <c r="H550" s="138" t="s">
        <v>34</v>
      </c>
      <c r="I550" s="353"/>
      <c r="J550" s="350">
        <f t="shared" si="46"/>
        <v>0</v>
      </c>
    </row>
    <row r="551" spans="2:10" x14ac:dyDescent="0.25">
      <c r="B551" s="170"/>
      <c r="C551" s="163"/>
      <c r="D551" s="163"/>
      <c r="E551" s="163"/>
      <c r="F551" s="163"/>
      <c r="G551" s="353"/>
      <c r="H551" s="138"/>
      <c r="I551" s="353"/>
    </row>
    <row r="552" spans="2:10" x14ac:dyDescent="0.25">
      <c r="B552" s="170"/>
      <c r="C552" s="163"/>
      <c r="D552" s="163" t="s">
        <v>193</v>
      </c>
      <c r="E552" s="163" t="s">
        <v>192</v>
      </c>
      <c r="F552" s="163" t="s">
        <v>175</v>
      </c>
      <c r="G552" s="353">
        <v>16</v>
      </c>
      <c r="H552" s="138" t="s">
        <v>34</v>
      </c>
      <c r="I552" s="353"/>
      <c r="J552" s="350">
        <f t="shared" si="46"/>
        <v>0</v>
      </c>
    </row>
    <row r="553" spans="2:10" x14ac:dyDescent="0.25">
      <c r="B553" s="170"/>
      <c r="C553" s="163"/>
      <c r="D553" s="163"/>
      <c r="E553" s="163"/>
      <c r="F553" s="163"/>
      <c r="G553" s="353"/>
      <c r="H553" s="138"/>
      <c r="I553" s="353"/>
    </row>
    <row r="554" spans="2:10" ht="25.5" x14ac:dyDescent="0.25">
      <c r="B554" s="170"/>
      <c r="C554" s="163"/>
      <c r="D554" s="163" t="s">
        <v>191</v>
      </c>
      <c r="E554" s="163" t="s">
        <v>190</v>
      </c>
      <c r="F554" s="163" t="s">
        <v>175</v>
      </c>
      <c r="G554" s="353">
        <v>25</v>
      </c>
      <c r="H554" s="138" t="s">
        <v>34</v>
      </c>
      <c r="I554" s="353"/>
      <c r="J554" s="350">
        <f t="shared" si="46"/>
        <v>0</v>
      </c>
    </row>
    <row r="555" spans="2:10" ht="25.5" x14ac:dyDescent="0.25">
      <c r="B555" s="170"/>
      <c r="C555" s="163"/>
      <c r="D555" s="163" t="s">
        <v>189</v>
      </c>
      <c r="E555" s="163" t="s">
        <v>188</v>
      </c>
      <c r="F555" s="163" t="s">
        <v>175</v>
      </c>
      <c r="G555" s="353">
        <v>12</v>
      </c>
      <c r="H555" s="138" t="s">
        <v>34</v>
      </c>
      <c r="I555" s="353"/>
      <c r="J555" s="350">
        <f t="shared" si="46"/>
        <v>0</v>
      </c>
    </row>
    <row r="556" spans="2:10" x14ac:dyDescent="0.25">
      <c r="B556" s="170"/>
      <c r="C556" s="163"/>
      <c r="D556" s="163"/>
      <c r="E556" s="163"/>
      <c r="F556" s="163"/>
      <c r="G556" s="353"/>
      <c r="H556" s="138"/>
      <c r="I556" s="353"/>
    </row>
    <row r="557" spans="2:10" ht="25.5" x14ac:dyDescent="0.25">
      <c r="B557" s="170"/>
      <c r="C557" s="163"/>
      <c r="D557" s="163" t="s">
        <v>187</v>
      </c>
      <c r="E557" s="163" t="s">
        <v>186</v>
      </c>
      <c r="F557" s="163" t="s">
        <v>175</v>
      </c>
      <c r="G557" s="353">
        <v>8</v>
      </c>
      <c r="H557" s="138" t="s">
        <v>34</v>
      </c>
      <c r="I557" s="353"/>
      <c r="J557" s="350">
        <f t="shared" si="46"/>
        <v>0</v>
      </c>
    </row>
    <row r="558" spans="2:10" x14ac:dyDescent="0.25">
      <c r="B558" s="170"/>
      <c r="C558" s="163"/>
      <c r="D558" s="163"/>
      <c r="E558" s="163"/>
      <c r="F558" s="163"/>
      <c r="G558" s="353"/>
      <c r="H558" s="138"/>
      <c r="I558" s="353"/>
    </row>
    <row r="559" spans="2:10" ht="25.5" x14ac:dyDescent="0.25">
      <c r="B559" s="170"/>
      <c r="C559" s="163"/>
      <c r="D559" s="163" t="s">
        <v>185</v>
      </c>
      <c r="E559" s="163" t="s">
        <v>184</v>
      </c>
      <c r="F559" s="163" t="s">
        <v>175</v>
      </c>
      <c r="G559" s="353">
        <v>4</v>
      </c>
      <c r="H559" s="138" t="s">
        <v>34</v>
      </c>
      <c r="I559" s="353"/>
      <c r="J559" s="350">
        <f t="shared" si="46"/>
        <v>0</v>
      </c>
    </row>
    <row r="560" spans="2:10" x14ac:dyDescent="0.25">
      <c r="B560" s="170"/>
      <c r="C560" s="163"/>
      <c r="D560" s="163"/>
      <c r="E560" s="163"/>
      <c r="F560" s="163"/>
      <c r="G560" s="353"/>
      <c r="H560" s="138"/>
      <c r="I560" s="353"/>
    </row>
    <row r="561" spans="2:10" x14ac:dyDescent="0.25">
      <c r="B561" s="170"/>
      <c r="C561" s="163"/>
      <c r="D561" s="163" t="s">
        <v>183</v>
      </c>
      <c r="E561" s="163" t="s">
        <v>182</v>
      </c>
      <c r="F561" s="163"/>
      <c r="G561" s="353">
        <v>4</v>
      </c>
      <c r="H561" s="138" t="s">
        <v>34</v>
      </c>
      <c r="I561" s="353"/>
      <c r="J561" s="350">
        <f t="shared" si="46"/>
        <v>0</v>
      </c>
    </row>
    <row r="562" spans="2:10" x14ac:dyDescent="0.25">
      <c r="B562" s="170"/>
      <c r="C562" s="163"/>
      <c r="D562" s="163"/>
      <c r="E562" s="163"/>
      <c r="F562" s="163"/>
      <c r="G562" s="353"/>
      <c r="H562" s="138"/>
      <c r="I562" s="353"/>
    </row>
    <row r="563" spans="2:10" x14ac:dyDescent="0.2">
      <c r="B563" s="170"/>
      <c r="C563" s="163"/>
      <c r="D563" s="163"/>
      <c r="E563" s="173" t="s">
        <v>181</v>
      </c>
      <c r="F563" s="172" t="s">
        <v>175</v>
      </c>
      <c r="G563" s="549">
        <v>12</v>
      </c>
      <c r="H563" s="172" t="s">
        <v>34</v>
      </c>
      <c r="I563" s="353"/>
      <c r="J563" s="350">
        <f t="shared" si="46"/>
        <v>0</v>
      </c>
    </row>
    <row r="564" spans="2:10" x14ac:dyDescent="0.2">
      <c r="B564" s="170"/>
      <c r="C564" s="163"/>
      <c r="D564" s="163"/>
      <c r="E564" s="173"/>
      <c r="F564" s="172"/>
      <c r="G564" s="549"/>
      <c r="H564" s="172"/>
      <c r="I564" s="353"/>
    </row>
    <row r="565" spans="2:10" x14ac:dyDescent="0.25">
      <c r="B565" s="170"/>
      <c r="C565" s="163"/>
      <c r="D565" s="163"/>
      <c r="E565" s="163" t="s">
        <v>180</v>
      </c>
      <c r="F565" s="163" t="s">
        <v>175</v>
      </c>
      <c r="G565" s="353">
        <v>12</v>
      </c>
      <c r="H565" s="138" t="s">
        <v>34</v>
      </c>
      <c r="I565" s="353"/>
      <c r="J565" s="350">
        <f t="shared" si="46"/>
        <v>0</v>
      </c>
    </row>
    <row r="566" spans="2:10" x14ac:dyDescent="0.25">
      <c r="B566" s="170"/>
      <c r="C566" s="163"/>
      <c r="D566" s="163"/>
      <c r="E566" s="163"/>
      <c r="F566" s="163"/>
      <c r="G566" s="353"/>
      <c r="H566" s="138"/>
      <c r="I566" s="353"/>
    </row>
    <row r="567" spans="2:10" ht="25.5" x14ac:dyDescent="0.25">
      <c r="B567" s="170"/>
      <c r="C567" s="163"/>
      <c r="D567" s="163" t="s">
        <v>179</v>
      </c>
      <c r="E567" s="163" t="s">
        <v>178</v>
      </c>
      <c r="F567" s="163" t="s">
        <v>175</v>
      </c>
      <c r="G567" s="353">
        <v>4</v>
      </c>
      <c r="H567" s="138" t="s">
        <v>134</v>
      </c>
      <c r="I567" s="353"/>
      <c r="J567" s="350">
        <f t="shared" si="46"/>
        <v>0</v>
      </c>
    </row>
    <row r="568" spans="2:10" x14ac:dyDescent="0.25">
      <c r="B568" s="170"/>
      <c r="C568" s="163"/>
      <c r="D568" s="163"/>
      <c r="E568" s="163"/>
      <c r="F568" s="163"/>
      <c r="G568" s="353"/>
      <c r="H568" s="138"/>
      <c r="I568" s="353"/>
    </row>
    <row r="569" spans="2:10" ht="25.5" x14ac:dyDescent="0.25">
      <c r="B569" s="170"/>
      <c r="C569" s="163"/>
      <c r="D569" s="163" t="s">
        <v>177</v>
      </c>
      <c r="E569" s="163" t="s">
        <v>176</v>
      </c>
      <c r="F569" s="163" t="s">
        <v>175</v>
      </c>
      <c r="G569" s="353">
        <v>4</v>
      </c>
      <c r="H569" s="138" t="s">
        <v>34</v>
      </c>
      <c r="I569" s="353"/>
      <c r="J569" s="350">
        <f t="shared" si="46"/>
        <v>0</v>
      </c>
    </row>
    <row r="570" spans="2:10" x14ac:dyDescent="0.25">
      <c r="B570" s="170"/>
      <c r="C570" s="163"/>
      <c r="D570" s="163"/>
      <c r="E570" s="163"/>
      <c r="F570" s="163"/>
      <c r="G570" s="353"/>
      <c r="H570" s="138"/>
      <c r="I570" s="353"/>
    </row>
    <row r="571" spans="2:10" ht="25.5" x14ac:dyDescent="0.25">
      <c r="B571" s="170"/>
      <c r="C571" s="163"/>
      <c r="D571" s="163"/>
      <c r="E571" s="171" t="s">
        <v>174</v>
      </c>
      <c r="G571" s="512">
        <v>1</v>
      </c>
      <c r="H571" s="130" t="s">
        <v>134</v>
      </c>
      <c r="I571" s="353"/>
      <c r="J571" s="350">
        <f t="shared" si="46"/>
        <v>0</v>
      </c>
    </row>
    <row r="572" spans="2:10" x14ac:dyDescent="0.25">
      <c r="B572" s="170"/>
      <c r="C572" s="163"/>
      <c r="D572" s="163"/>
      <c r="E572" s="169"/>
      <c r="G572" s="512"/>
      <c r="H572" s="130"/>
      <c r="I572" s="353"/>
    </row>
    <row r="573" spans="2:10" x14ac:dyDescent="0.25">
      <c r="B573" s="170"/>
      <c r="C573" s="163"/>
      <c r="D573" s="163"/>
      <c r="E573" s="171" t="s">
        <v>173</v>
      </c>
      <c r="G573" s="512">
        <v>1</v>
      </c>
      <c r="H573" s="130" t="s">
        <v>134</v>
      </c>
      <c r="I573" s="353"/>
      <c r="J573" s="350">
        <f t="shared" si="46"/>
        <v>0</v>
      </c>
    </row>
    <row r="574" spans="2:10" x14ac:dyDescent="0.25">
      <c r="B574" s="170"/>
      <c r="C574" s="163"/>
      <c r="D574" s="163"/>
      <c r="E574" s="169"/>
      <c r="G574" s="512"/>
      <c r="H574" s="130"/>
      <c r="I574" s="353"/>
    </row>
    <row r="575" spans="2:10" x14ac:dyDescent="0.25">
      <c r="B575" s="167" t="s">
        <v>172</v>
      </c>
      <c r="C575" s="167" t="s">
        <v>171</v>
      </c>
      <c r="D575" s="167"/>
      <c r="E575" s="167"/>
      <c r="F575" s="167"/>
      <c r="G575" s="469"/>
      <c r="H575" s="167"/>
      <c r="I575" s="352"/>
      <c r="J575" s="352">
        <f>SUM(J578:J631)</f>
        <v>0</v>
      </c>
    </row>
    <row r="576" spans="2:10" x14ac:dyDescent="0.2">
      <c r="B576" s="133"/>
      <c r="C576" s="133"/>
      <c r="D576" s="133"/>
      <c r="E576" s="133"/>
      <c r="F576" s="133"/>
      <c r="G576" s="559"/>
      <c r="H576" s="133"/>
      <c r="I576" s="362"/>
    </row>
    <row r="577" spans="2:10" x14ac:dyDescent="0.25">
      <c r="B577" s="138" t="s">
        <v>170</v>
      </c>
      <c r="C577" s="138" t="s">
        <v>169</v>
      </c>
      <c r="D577" s="138"/>
      <c r="E577" s="138"/>
      <c r="F577" s="138"/>
      <c r="G577" s="353"/>
      <c r="H577" s="138"/>
      <c r="I577" s="353"/>
    </row>
    <row r="578" spans="2:10" x14ac:dyDescent="0.25">
      <c r="B578" s="166"/>
      <c r="C578" s="165"/>
      <c r="D578" s="164"/>
      <c r="E578" s="157"/>
      <c r="G578" s="350"/>
      <c r="H578" s="149"/>
      <c r="I578" s="353"/>
    </row>
    <row r="579" spans="2:10" ht="25.5" x14ac:dyDescent="0.25">
      <c r="B579" s="134"/>
      <c r="C579" s="153"/>
      <c r="D579" s="153"/>
      <c r="E579" s="156" t="s">
        <v>168</v>
      </c>
      <c r="G579" s="350">
        <v>1</v>
      </c>
      <c r="H579" s="149" t="s">
        <v>134</v>
      </c>
      <c r="I579" s="353"/>
      <c r="J579" s="350">
        <f t="shared" ref="J579:J589" si="47">I579*G579</f>
        <v>0</v>
      </c>
    </row>
    <row r="580" spans="2:10" x14ac:dyDescent="0.25">
      <c r="B580" s="160"/>
      <c r="C580" s="159"/>
      <c r="D580" s="158"/>
      <c r="E580" s="163"/>
      <c r="F580" s="162"/>
      <c r="G580" s="537"/>
      <c r="H580" s="161"/>
      <c r="I580" s="353"/>
    </row>
    <row r="581" spans="2:10" x14ac:dyDescent="0.25">
      <c r="B581" s="160"/>
      <c r="C581" s="159"/>
      <c r="D581" s="158"/>
      <c r="E581" s="157" t="s">
        <v>167</v>
      </c>
      <c r="G581" s="350">
        <v>1</v>
      </c>
      <c r="H581" s="149" t="s">
        <v>134</v>
      </c>
      <c r="I581" s="353"/>
      <c r="J581" s="350">
        <f t="shared" si="47"/>
        <v>0</v>
      </c>
    </row>
    <row r="582" spans="2:10" x14ac:dyDescent="0.25">
      <c r="B582" s="134"/>
      <c r="C582" s="153"/>
      <c r="D582" s="153"/>
      <c r="E582" s="156"/>
      <c r="G582" s="350"/>
      <c r="I582" s="353"/>
    </row>
    <row r="583" spans="2:10" ht="51" x14ac:dyDescent="0.25">
      <c r="B583" s="134"/>
      <c r="C583" s="153"/>
      <c r="D583" s="153"/>
      <c r="E583" s="155" t="s">
        <v>166</v>
      </c>
      <c r="G583" s="350">
        <v>1</v>
      </c>
      <c r="H583" s="149" t="s">
        <v>134</v>
      </c>
      <c r="I583" s="353"/>
      <c r="J583" s="350">
        <f t="shared" si="47"/>
        <v>0</v>
      </c>
    </row>
    <row r="584" spans="2:10" x14ac:dyDescent="0.25">
      <c r="B584" s="141"/>
      <c r="C584" s="154"/>
      <c r="D584" s="154"/>
      <c r="E584" s="140"/>
      <c r="F584" s="140"/>
      <c r="G584" s="353"/>
      <c r="H584" s="140"/>
      <c r="I584" s="353"/>
    </row>
    <row r="585" spans="2:10" x14ac:dyDescent="0.25">
      <c r="B585" s="141"/>
      <c r="C585" s="154"/>
      <c r="D585" s="153"/>
      <c r="E585" s="140" t="s">
        <v>165</v>
      </c>
      <c r="F585" s="140"/>
      <c r="G585" s="353">
        <v>1</v>
      </c>
      <c r="H585" s="140" t="s">
        <v>134</v>
      </c>
      <c r="I585" s="353"/>
      <c r="J585" s="350">
        <f t="shared" si="47"/>
        <v>0</v>
      </c>
    </row>
    <row r="586" spans="2:10" x14ac:dyDescent="0.25">
      <c r="B586" s="134"/>
      <c r="C586" s="153"/>
      <c r="D586" s="153"/>
      <c r="G586" s="350"/>
      <c r="I586" s="353"/>
    </row>
    <row r="587" spans="2:10" x14ac:dyDescent="0.25">
      <c r="B587" s="134"/>
      <c r="C587" s="153"/>
      <c r="D587" s="153"/>
      <c r="E587" s="152" t="s">
        <v>164</v>
      </c>
      <c r="G587" s="350">
        <v>1</v>
      </c>
      <c r="H587" s="149" t="s">
        <v>134</v>
      </c>
      <c r="I587" s="353"/>
      <c r="J587" s="350">
        <f t="shared" si="47"/>
        <v>0</v>
      </c>
    </row>
    <row r="588" spans="2:10" x14ac:dyDescent="0.25">
      <c r="B588" s="134"/>
      <c r="C588" s="153"/>
      <c r="D588" s="153"/>
      <c r="G588" s="350"/>
      <c r="I588" s="353"/>
    </row>
    <row r="589" spans="2:10" ht="38.25" x14ac:dyDescent="0.25">
      <c r="B589" s="134"/>
      <c r="C589" s="153"/>
      <c r="D589" s="153"/>
      <c r="E589" s="152" t="s">
        <v>163</v>
      </c>
      <c r="G589" s="350">
        <v>1</v>
      </c>
      <c r="H589" s="149" t="s">
        <v>134</v>
      </c>
      <c r="I589" s="353"/>
      <c r="J589" s="350">
        <f t="shared" si="47"/>
        <v>0</v>
      </c>
    </row>
    <row r="590" spans="2:10" x14ac:dyDescent="0.2">
      <c r="B590" s="151"/>
      <c r="C590" s="133"/>
      <c r="D590" s="133"/>
      <c r="E590" s="133"/>
      <c r="F590" s="133"/>
      <c r="G590" s="559"/>
      <c r="H590" s="133"/>
      <c r="I590" s="362"/>
    </row>
    <row r="591" spans="2:10" x14ac:dyDescent="0.25">
      <c r="B591" s="138" t="s">
        <v>162</v>
      </c>
      <c r="C591" s="138" t="s">
        <v>161</v>
      </c>
      <c r="D591" s="138"/>
      <c r="E591" s="138"/>
      <c r="F591" s="138"/>
      <c r="G591" s="353"/>
      <c r="H591" s="138"/>
      <c r="I591" s="353"/>
    </row>
    <row r="592" spans="2:10" x14ac:dyDescent="0.25">
      <c r="G592" s="350"/>
      <c r="I592" s="353"/>
    </row>
    <row r="593" spans="2:10" ht="25.5" x14ac:dyDescent="0.25">
      <c r="B593" s="141"/>
      <c r="C593" s="140"/>
      <c r="E593" s="142" t="s">
        <v>160</v>
      </c>
      <c r="F593" s="140"/>
      <c r="G593" s="353">
        <v>1</v>
      </c>
      <c r="H593" s="140" t="s">
        <v>134</v>
      </c>
      <c r="I593" s="353"/>
      <c r="J593" s="350">
        <f t="shared" ref="J593" si="48">I593*G593</f>
        <v>0</v>
      </c>
    </row>
    <row r="594" spans="2:10" x14ac:dyDescent="0.25">
      <c r="B594" s="141"/>
      <c r="C594" s="140"/>
      <c r="D594" s="140"/>
      <c r="E594" s="140" t="s">
        <v>159</v>
      </c>
      <c r="F594" s="140"/>
      <c r="G594" s="353"/>
      <c r="H594" s="140"/>
      <c r="I594" s="353"/>
    </row>
    <row r="595" spans="2:10" x14ac:dyDescent="0.25">
      <c r="B595" s="141"/>
      <c r="C595" s="140"/>
      <c r="D595" s="140"/>
      <c r="E595" s="140" t="s">
        <v>158</v>
      </c>
      <c r="F595" s="140"/>
      <c r="G595" s="353"/>
      <c r="H595" s="140"/>
      <c r="I595" s="353"/>
    </row>
    <row r="596" spans="2:10" x14ac:dyDescent="0.25">
      <c r="B596" s="141"/>
      <c r="C596" s="140"/>
      <c r="D596" s="140"/>
      <c r="E596" s="140" t="s">
        <v>157</v>
      </c>
      <c r="F596" s="140"/>
      <c r="G596" s="357"/>
      <c r="H596" s="140"/>
      <c r="I596" s="353"/>
    </row>
    <row r="597" spans="2:10" x14ac:dyDescent="0.25">
      <c r="B597" s="141"/>
      <c r="C597" s="140"/>
      <c r="D597" s="140"/>
      <c r="E597" s="140" t="s">
        <v>156</v>
      </c>
      <c r="F597" s="140"/>
      <c r="G597" s="353"/>
      <c r="H597" s="140"/>
      <c r="I597" s="353"/>
    </row>
    <row r="598" spans="2:10" x14ac:dyDescent="0.25">
      <c r="B598" s="141"/>
      <c r="C598" s="140"/>
      <c r="D598" s="140"/>
      <c r="E598" s="140" t="s">
        <v>155</v>
      </c>
      <c r="F598" s="140"/>
      <c r="G598" s="353"/>
      <c r="H598" s="140"/>
      <c r="I598" s="353"/>
    </row>
    <row r="599" spans="2:10" x14ac:dyDescent="0.25">
      <c r="E599" s="150" t="s">
        <v>154</v>
      </c>
      <c r="G599" s="350"/>
      <c r="I599" s="353"/>
    </row>
    <row r="600" spans="2:10" x14ac:dyDescent="0.25">
      <c r="E600" s="149" t="s">
        <v>153</v>
      </c>
      <c r="G600" s="350"/>
      <c r="I600" s="353"/>
    </row>
    <row r="601" spans="2:10" x14ac:dyDescent="0.2">
      <c r="B601" s="133"/>
      <c r="C601" s="133"/>
      <c r="D601" s="133"/>
      <c r="E601" s="133"/>
      <c r="F601" s="133"/>
      <c r="G601" s="559"/>
      <c r="H601" s="133"/>
      <c r="I601" s="362"/>
    </row>
    <row r="602" spans="2:10" x14ac:dyDescent="0.25">
      <c r="B602" s="138" t="s">
        <v>152</v>
      </c>
      <c r="C602" s="138" t="s">
        <v>151</v>
      </c>
      <c r="D602" s="138"/>
      <c r="E602" s="138"/>
      <c r="F602" s="138"/>
      <c r="G602" s="353"/>
      <c r="H602" s="138"/>
      <c r="I602" s="353"/>
    </row>
    <row r="603" spans="2:10" x14ac:dyDescent="0.25">
      <c r="B603" s="134"/>
      <c r="E603" s="148"/>
      <c r="G603" s="350"/>
      <c r="I603" s="363"/>
    </row>
    <row r="604" spans="2:10" ht="25.5" x14ac:dyDescent="0.25">
      <c r="B604" s="144"/>
      <c r="C604" s="143"/>
      <c r="D604" s="140"/>
      <c r="E604" s="147" t="s">
        <v>150</v>
      </c>
      <c r="F604" s="140"/>
      <c r="G604" s="353">
        <v>1</v>
      </c>
      <c r="H604" s="134" t="s">
        <v>134</v>
      </c>
      <c r="I604" s="364"/>
      <c r="J604" s="350">
        <f t="shared" ref="J604" si="49">I604*G604</f>
        <v>0</v>
      </c>
    </row>
    <row r="605" spans="2:10" x14ac:dyDescent="0.25">
      <c r="B605" s="144"/>
      <c r="C605" s="143"/>
      <c r="D605" s="140"/>
      <c r="E605" s="146" t="s">
        <v>149</v>
      </c>
      <c r="F605" s="140"/>
      <c r="G605" s="353"/>
      <c r="H605" s="134"/>
      <c r="I605" s="364"/>
    </row>
    <row r="606" spans="2:10" x14ac:dyDescent="0.25">
      <c r="B606" s="144"/>
      <c r="C606" s="143"/>
      <c r="D606" s="140"/>
      <c r="E606" s="146" t="s">
        <v>148</v>
      </c>
      <c r="F606" s="140"/>
      <c r="G606" s="353"/>
      <c r="H606" s="134"/>
      <c r="I606" s="364"/>
    </row>
    <row r="607" spans="2:10" x14ac:dyDescent="0.25">
      <c r="B607" s="144"/>
      <c r="C607" s="143"/>
      <c r="D607" s="140"/>
      <c r="E607" s="146" t="s">
        <v>147</v>
      </c>
      <c r="F607" s="140"/>
      <c r="G607" s="353"/>
      <c r="H607" s="134"/>
      <c r="I607" s="364"/>
    </row>
    <row r="608" spans="2:10" x14ac:dyDescent="0.25">
      <c r="B608" s="144"/>
      <c r="C608" s="143"/>
      <c r="D608" s="140"/>
      <c r="E608" s="146" t="s">
        <v>146</v>
      </c>
      <c r="F608" s="140"/>
      <c r="G608" s="353"/>
      <c r="H608" s="134"/>
      <c r="I608" s="364"/>
    </row>
    <row r="609" spans="2:10" x14ac:dyDescent="0.25">
      <c r="B609" s="144"/>
      <c r="C609" s="143"/>
      <c r="D609" s="140"/>
      <c r="E609" s="146" t="s">
        <v>145</v>
      </c>
      <c r="F609" s="140"/>
      <c r="G609" s="353"/>
      <c r="H609" s="134"/>
      <c r="I609" s="364"/>
    </row>
    <row r="610" spans="2:10" x14ac:dyDescent="0.25">
      <c r="B610" s="144"/>
      <c r="C610" s="143"/>
      <c r="D610" s="140"/>
      <c r="E610" s="146" t="s">
        <v>144</v>
      </c>
      <c r="F610" s="140"/>
      <c r="G610" s="353"/>
      <c r="H610" s="134"/>
      <c r="I610" s="364"/>
    </row>
    <row r="611" spans="2:10" x14ac:dyDescent="0.25">
      <c r="B611" s="144"/>
      <c r="C611" s="143"/>
      <c r="D611" s="140"/>
      <c r="E611" s="146"/>
      <c r="F611" s="140"/>
      <c r="G611" s="353"/>
      <c r="H611" s="134"/>
      <c r="I611" s="364"/>
    </row>
    <row r="612" spans="2:10" x14ac:dyDescent="0.25">
      <c r="B612" s="144"/>
      <c r="C612" s="143"/>
      <c r="D612" s="140"/>
      <c r="E612" s="142"/>
      <c r="F612" s="140"/>
      <c r="G612" s="353"/>
      <c r="H612" s="134"/>
      <c r="I612" s="364"/>
    </row>
    <row r="613" spans="2:10" ht="25.5" x14ac:dyDescent="0.25">
      <c r="B613" s="144"/>
      <c r="C613" s="143"/>
      <c r="D613" s="140"/>
      <c r="E613" s="142" t="s">
        <v>143</v>
      </c>
      <c r="F613" s="140"/>
      <c r="G613" s="353"/>
      <c r="H613" s="134"/>
      <c r="I613" s="364"/>
    </row>
    <row r="614" spans="2:10" x14ac:dyDescent="0.25">
      <c r="B614" s="144"/>
      <c r="C614" s="143"/>
      <c r="D614" s="140"/>
      <c r="E614" s="142"/>
      <c r="F614" s="140"/>
      <c r="G614" s="353"/>
      <c r="H614" s="134"/>
      <c r="I614" s="364"/>
    </row>
    <row r="615" spans="2:10" ht="25.5" x14ac:dyDescent="0.25">
      <c r="B615" s="144"/>
      <c r="C615" s="143"/>
      <c r="D615" s="140"/>
      <c r="E615" s="142" t="s">
        <v>142</v>
      </c>
      <c r="F615" s="140"/>
      <c r="G615" s="353">
        <v>1</v>
      </c>
      <c r="H615" s="134" t="s">
        <v>134</v>
      </c>
      <c r="I615" s="359"/>
      <c r="J615" s="350">
        <f t="shared" ref="J615" si="50">I615*G615</f>
        <v>0</v>
      </c>
    </row>
    <row r="616" spans="2:10" x14ac:dyDescent="0.25">
      <c r="B616" s="144"/>
      <c r="C616" s="143"/>
      <c r="D616" s="140"/>
      <c r="E616" s="142"/>
      <c r="F616" s="140"/>
      <c r="G616" s="353"/>
      <c r="H616" s="134"/>
      <c r="I616" s="353"/>
    </row>
    <row r="617" spans="2:10" ht="25.5" x14ac:dyDescent="0.25">
      <c r="B617" s="144"/>
      <c r="C617" s="143"/>
      <c r="D617" s="140"/>
      <c r="E617" s="142" t="s">
        <v>141</v>
      </c>
      <c r="F617" s="140"/>
      <c r="G617" s="353">
        <v>1</v>
      </c>
      <c r="H617" s="134" t="s">
        <v>134</v>
      </c>
      <c r="I617" s="353"/>
      <c r="J617" s="350">
        <f t="shared" ref="J617" si="51">I617*G617</f>
        <v>0</v>
      </c>
    </row>
    <row r="618" spans="2:10" x14ac:dyDescent="0.25">
      <c r="B618" s="144"/>
      <c r="C618" s="143"/>
      <c r="D618" s="140"/>
      <c r="E618" s="142"/>
      <c r="F618" s="140"/>
      <c r="G618" s="353"/>
      <c r="H618" s="134"/>
      <c r="I618" s="364"/>
    </row>
    <row r="619" spans="2:10" x14ac:dyDescent="0.25">
      <c r="B619" s="138" t="s">
        <v>140</v>
      </c>
      <c r="C619" s="138" t="s">
        <v>139</v>
      </c>
      <c r="D619" s="138"/>
      <c r="E619" s="138"/>
      <c r="F619" s="138"/>
      <c r="G619" s="353"/>
      <c r="H619" s="138"/>
      <c r="I619" s="353"/>
    </row>
    <row r="620" spans="2:10" x14ac:dyDescent="0.25">
      <c r="B620" s="144"/>
      <c r="C620" s="143"/>
      <c r="D620" s="140"/>
      <c r="E620" s="142"/>
      <c r="F620" s="140"/>
      <c r="G620" s="353"/>
      <c r="H620" s="134"/>
      <c r="I620" s="359"/>
    </row>
    <row r="621" spans="2:10" ht="51" x14ac:dyDescent="0.25">
      <c r="B621" s="134"/>
      <c r="E621" s="142" t="s">
        <v>138</v>
      </c>
      <c r="F621" s="140"/>
      <c r="G621" s="353">
        <v>1</v>
      </c>
      <c r="H621" s="145" t="s">
        <v>134</v>
      </c>
      <c r="I621" s="353"/>
      <c r="J621" s="350">
        <f t="shared" ref="J621" si="52">I621*G621</f>
        <v>0</v>
      </c>
    </row>
    <row r="622" spans="2:10" x14ac:dyDescent="0.25">
      <c r="B622" s="134"/>
      <c r="E622" s="142"/>
      <c r="F622" s="140"/>
      <c r="G622" s="353"/>
      <c r="H622" s="145"/>
      <c r="I622" s="353"/>
    </row>
    <row r="623" spans="2:10" x14ac:dyDescent="0.25">
      <c r="B623" s="134"/>
      <c r="C623" s="140"/>
      <c r="D623" s="140"/>
      <c r="E623" s="142"/>
      <c r="F623" s="140"/>
      <c r="G623" s="353"/>
      <c r="H623" s="145"/>
      <c r="I623" s="353"/>
    </row>
    <row r="624" spans="2:10" x14ac:dyDescent="0.25">
      <c r="B624" s="138" t="s">
        <v>137</v>
      </c>
      <c r="C624" s="138" t="s">
        <v>136</v>
      </c>
      <c r="D624" s="138"/>
      <c r="E624" s="138"/>
      <c r="F624" s="138"/>
      <c r="G624" s="353"/>
      <c r="H624" s="138"/>
      <c r="I624" s="353"/>
    </row>
    <row r="625" spans="2:10" x14ac:dyDescent="0.25">
      <c r="B625" s="144"/>
      <c r="C625" s="143"/>
      <c r="D625" s="140"/>
      <c r="E625" s="142"/>
      <c r="F625" s="140"/>
      <c r="G625" s="353"/>
      <c r="H625" s="134"/>
      <c r="I625" s="353"/>
    </row>
    <row r="626" spans="2:10" ht="25.5" x14ac:dyDescent="0.25">
      <c r="B626" s="144"/>
      <c r="C626" s="143"/>
      <c r="D626" s="140"/>
      <c r="E626" s="142" t="s">
        <v>135</v>
      </c>
      <c r="F626" s="140"/>
      <c r="G626" s="353">
        <v>1</v>
      </c>
      <c r="H626" s="134" t="s">
        <v>134</v>
      </c>
      <c r="I626" s="353"/>
      <c r="J626" s="350">
        <f t="shared" ref="J626" si="53">I626*G626</f>
        <v>0</v>
      </c>
    </row>
    <row r="627" spans="2:10" x14ac:dyDescent="0.25">
      <c r="B627" s="141"/>
      <c r="C627" s="140"/>
      <c r="D627" s="140"/>
      <c r="E627" s="140"/>
      <c r="F627" s="140"/>
      <c r="G627" s="139"/>
      <c r="H627" s="134"/>
      <c r="I627" s="353"/>
    </row>
    <row r="628" spans="2:10" x14ac:dyDescent="0.25">
      <c r="B628" s="134"/>
      <c r="I628" s="353"/>
    </row>
    <row r="629" spans="2:10" ht="25.5" x14ac:dyDescent="0.25">
      <c r="B629" s="138" t="s">
        <v>133</v>
      </c>
      <c r="C629" s="138"/>
      <c r="D629" s="138"/>
      <c r="E629" s="137" t="s">
        <v>132</v>
      </c>
      <c r="G629" s="136">
        <v>0.03</v>
      </c>
      <c r="H629" s="135"/>
      <c r="I629" s="353">
        <f>SUM(J576:J626)</f>
        <v>0</v>
      </c>
      <c r="J629" s="350">
        <f t="shared" ref="J629" si="54">I629*G629</f>
        <v>0</v>
      </c>
    </row>
    <row r="630" spans="2:10" x14ac:dyDescent="0.25">
      <c r="B630" s="134"/>
      <c r="I630" s="353"/>
    </row>
    <row r="631" spans="2:10" x14ac:dyDescent="0.25">
      <c r="B631" s="134"/>
    </row>
    <row r="632" spans="2:10" x14ac:dyDescent="0.25">
      <c r="B632" s="134"/>
      <c r="I632" s="353"/>
    </row>
    <row r="633" spans="2:10" x14ac:dyDescent="0.2">
      <c r="B633" s="133"/>
      <c r="C633" s="133"/>
      <c r="D633" s="133"/>
      <c r="E633" s="133"/>
      <c r="F633" s="133"/>
      <c r="G633" s="133"/>
      <c r="H633" s="133"/>
      <c r="I633" s="362"/>
    </row>
    <row r="634" spans="2:10" x14ac:dyDescent="0.2">
      <c r="B634" s="133"/>
      <c r="C634" s="133"/>
      <c r="D634" s="133"/>
      <c r="E634" s="133"/>
      <c r="F634" s="133"/>
      <c r="G634" s="133"/>
      <c r="H634" s="133"/>
      <c r="I634" s="353"/>
    </row>
  </sheetData>
  <mergeCells count="10">
    <mergeCell ref="G24:H24"/>
    <mergeCell ref="G26:H26"/>
    <mergeCell ref="G28:H28"/>
    <mergeCell ref="G30:H30"/>
    <mergeCell ref="B12:Q12"/>
    <mergeCell ref="G14:H14"/>
    <mergeCell ref="G16:H16"/>
    <mergeCell ref="G18:H18"/>
    <mergeCell ref="G20:H20"/>
    <mergeCell ref="G22:H22"/>
  </mergeCells>
  <pageMargins left="0.39370078740157483" right="0.39370078740157483" top="0.78740157480314965" bottom="0.39370078740157483" header="0.39370078740157483" footer="0.31496062992125984"/>
  <pageSetup paperSize="9" scale="72" fitToHeight="0" orientation="landscape" r:id="rId1"/>
  <headerFooter>
    <oddFooter>&amp;L&amp;"Arial,Navadno"&amp;8&amp;F&amp;C&amp;"Arial,Navadno"&amp;8Stran &amp;P / &amp;N</oddFooter>
  </headerFooter>
  <rowBreaks count="12" manualBreakCount="12">
    <brk id="65" min="1" max="9" man="1"/>
    <brk id="93" min="1" max="9" man="1"/>
    <brk id="123" min="1" max="9" man="1"/>
    <brk id="155" min="1" max="9" man="1"/>
    <brk id="365" min="1" max="9" man="1"/>
    <brk id="383" min="1" max="9" man="1"/>
    <brk id="466" min="1" max="9" man="1"/>
    <brk id="523" min="1" max="9" man="1"/>
    <brk id="543" min="1" max="9" man="1"/>
    <brk id="566" min="1" max="9" man="1"/>
    <brk id="590" min="1" max="9" man="1"/>
    <brk id="618" min="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Q352"/>
  <sheetViews>
    <sheetView view="pageBreakPreview" zoomScaleNormal="100" zoomScaleSheetLayoutView="100" workbookViewId="0">
      <pane ySplit="10" topLeftCell="A11" activePane="bottomLeft" state="frozen"/>
      <selection activeCell="D51" sqref="D51"/>
      <selection pane="bottomLeft" activeCell="I29" sqref="I29"/>
    </sheetView>
  </sheetViews>
  <sheetFormatPr defaultColWidth="9.140625" defaultRowHeight="12.75" x14ac:dyDescent="0.25"/>
  <cols>
    <col min="1" max="1" width="9.140625" style="130" customWidth="1"/>
    <col min="2" max="2" width="5" style="131" bestFit="1" customWidth="1"/>
    <col min="3" max="3" width="19" style="130" bestFit="1" customWidth="1"/>
    <col min="4" max="4" width="24.7109375" style="130" bestFit="1" customWidth="1"/>
    <col min="5" max="5" width="76" style="130" customWidth="1"/>
    <col min="6" max="6" width="12.28515625" style="130" bestFit="1" customWidth="1"/>
    <col min="7" max="7" width="8.42578125" style="350" bestFit="1" customWidth="1"/>
    <col min="8" max="8" width="6.140625" style="131" bestFit="1" customWidth="1"/>
    <col min="9" max="10" width="20.7109375" style="350" customWidth="1"/>
    <col min="11" max="16384" width="9.140625" style="130"/>
  </cols>
  <sheetData>
    <row r="2" spans="2:17" ht="15.75" x14ac:dyDescent="0.25">
      <c r="C2" s="286"/>
    </row>
    <row r="4" spans="2:17" ht="15.75" x14ac:dyDescent="0.25">
      <c r="B4" s="278"/>
      <c r="C4" s="285"/>
      <c r="D4" s="284"/>
      <c r="E4" s="280"/>
      <c r="F4" s="280"/>
      <c r="G4" s="511"/>
      <c r="H4" s="278"/>
    </row>
    <row r="5" spans="2:17" x14ac:dyDescent="0.25">
      <c r="B5" s="278"/>
      <c r="C5" s="280"/>
      <c r="D5" s="283"/>
      <c r="E5" s="280"/>
      <c r="F5" s="280"/>
      <c r="G5" s="511"/>
      <c r="H5" s="278"/>
    </row>
    <row r="6" spans="2:17" x14ac:dyDescent="0.25">
      <c r="B6" s="278"/>
      <c r="C6" s="280"/>
      <c r="D6" s="283"/>
      <c r="E6" s="280"/>
      <c r="F6" s="280"/>
      <c r="G6" s="511"/>
      <c r="H6" s="278"/>
    </row>
    <row r="7" spans="2:17" x14ac:dyDescent="0.25">
      <c r="B7" s="278"/>
      <c r="C7" s="280"/>
      <c r="D7" s="278"/>
      <c r="E7" s="282"/>
      <c r="F7" s="280"/>
      <c r="G7" s="511"/>
      <c r="H7" s="278"/>
    </row>
    <row r="8" spans="2:17" x14ac:dyDescent="0.25">
      <c r="B8" s="278"/>
      <c r="C8" s="280"/>
      <c r="D8" s="281"/>
      <c r="E8" s="280"/>
      <c r="F8" s="280"/>
      <c r="G8" s="511"/>
      <c r="H8" s="278"/>
    </row>
    <row r="9" spans="2:17" x14ac:dyDescent="0.25">
      <c r="B9" s="278"/>
      <c r="C9" s="280"/>
      <c r="D9" s="280"/>
      <c r="E9" s="280"/>
      <c r="F9" s="280"/>
      <c r="G9" s="511"/>
      <c r="H9" s="278"/>
    </row>
    <row r="10" spans="2:17" s="274" customFormat="1" x14ac:dyDescent="0.25">
      <c r="B10" s="277" t="s">
        <v>717</v>
      </c>
      <c r="C10" s="277" t="s">
        <v>716</v>
      </c>
      <c r="D10" s="277" t="s">
        <v>715</v>
      </c>
      <c r="E10" s="277" t="s">
        <v>714</v>
      </c>
      <c r="F10" s="277" t="s">
        <v>713</v>
      </c>
      <c r="G10" s="349" t="s">
        <v>712</v>
      </c>
      <c r="H10" s="275" t="s">
        <v>711</v>
      </c>
      <c r="I10" s="349" t="s">
        <v>849</v>
      </c>
      <c r="J10" s="349" t="s">
        <v>850</v>
      </c>
    </row>
    <row r="11" spans="2:17" x14ac:dyDescent="0.25">
      <c r="C11" s="261"/>
      <c r="D11" s="261"/>
      <c r="E11" s="261"/>
      <c r="F11" s="261"/>
      <c r="G11" s="512"/>
    </row>
    <row r="12" spans="2:17" x14ac:dyDescent="0.25">
      <c r="B12" s="610" t="s">
        <v>851</v>
      </c>
      <c r="C12" s="610"/>
      <c r="D12" s="610"/>
      <c r="E12" s="610"/>
      <c r="F12" s="610"/>
      <c r="G12" s="610"/>
      <c r="H12" s="610"/>
      <c r="I12" s="610"/>
      <c r="J12" s="610"/>
      <c r="K12" s="610"/>
      <c r="L12" s="610"/>
      <c r="M12" s="610"/>
      <c r="N12" s="610"/>
      <c r="O12" s="610"/>
      <c r="P12" s="610"/>
      <c r="Q12" s="610"/>
    </row>
    <row r="13" spans="2:17" x14ac:dyDescent="0.25">
      <c r="B13" s="337"/>
      <c r="C13" s="338"/>
      <c r="D13" s="338"/>
      <c r="E13" s="338"/>
      <c r="F13" s="338"/>
      <c r="G13" s="513"/>
      <c r="H13" s="337"/>
      <c r="I13" s="348"/>
      <c r="J13" s="348"/>
      <c r="K13" s="340"/>
      <c r="L13" s="340"/>
      <c r="M13" s="340"/>
      <c r="N13" s="340"/>
      <c r="O13" s="340"/>
      <c r="P13" s="340"/>
      <c r="Q13" s="340"/>
    </row>
    <row r="14" spans="2:17" x14ac:dyDescent="0.25">
      <c r="B14" s="341" t="s">
        <v>855</v>
      </c>
      <c r="C14" s="341"/>
      <c r="D14" s="341"/>
      <c r="E14" s="341"/>
      <c r="F14" s="341"/>
      <c r="G14" s="514"/>
      <c r="H14" s="341"/>
      <c r="I14" s="341"/>
      <c r="J14" s="469">
        <f>SUM(I16:I20)</f>
        <v>0</v>
      </c>
      <c r="K14" s="341"/>
      <c r="L14" s="341"/>
      <c r="M14" s="341"/>
      <c r="N14" s="341"/>
      <c r="O14" s="341"/>
      <c r="P14" s="341"/>
      <c r="Q14" s="341"/>
    </row>
    <row r="15" spans="2:17" ht="15" x14ac:dyDescent="0.25">
      <c r="B15" s="337"/>
      <c r="C15" s="340"/>
      <c r="D15" s="340"/>
      <c r="E15" s="340"/>
      <c r="F15" s="340"/>
      <c r="G15" s="609"/>
      <c r="H15" s="609"/>
      <c r="I15" s="351"/>
      <c r="J15" s="351"/>
      <c r="K15" s="344"/>
      <c r="L15" s="344"/>
      <c r="M15" s="344"/>
      <c r="N15" s="344"/>
      <c r="O15"/>
      <c r="P15"/>
      <c r="Q15" s="340"/>
    </row>
    <row r="16" spans="2:17" x14ac:dyDescent="0.25">
      <c r="B16" s="347" t="s">
        <v>710</v>
      </c>
      <c r="C16" s="346" t="s">
        <v>856</v>
      </c>
      <c r="D16" s="346"/>
      <c r="E16" s="346"/>
      <c r="F16" s="346"/>
      <c r="G16" s="609"/>
      <c r="H16" s="609"/>
      <c r="I16" s="351">
        <f>J27</f>
        <v>0</v>
      </c>
      <c r="J16" s="351"/>
      <c r="K16" s="346"/>
      <c r="L16" s="346"/>
      <c r="M16" s="346"/>
      <c r="N16" s="346"/>
      <c r="O16" s="346"/>
      <c r="P16" s="346"/>
      <c r="Q16" s="340"/>
    </row>
    <row r="17" spans="2:17" ht="15" x14ac:dyDescent="0.25">
      <c r="B17" s="347"/>
      <c r="C17" s="347"/>
      <c r="D17" s="347"/>
      <c r="E17" s="340"/>
      <c r="F17" s="340"/>
      <c r="G17" s="609"/>
      <c r="H17" s="609"/>
      <c r="I17" s="351"/>
      <c r="J17" s="351"/>
      <c r="K17" s="344"/>
      <c r="L17" s="344"/>
      <c r="M17" s="344"/>
      <c r="N17" s="344"/>
      <c r="O17"/>
      <c r="P17"/>
      <c r="Q17" s="340"/>
    </row>
    <row r="18" spans="2:17" x14ac:dyDescent="0.25">
      <c r="B18" s="347" t="s">
        <v>735</v>
      </c>
      <c r="C18" s="346" t="s">
        <v>336</v>
      </c>
      <c r="D18" s="346"/>
      <c r="E18" s="346"/>
      <c r="F18" s="346"/>
      <c r="G18" s="609"/>
      <c r="H18" s="609"/>
      <c r="I18" s="351">
        <f>J262</f>
        <v>0</v>
      </c>
      <c r="J18" s="351"/>
      <c r="K18" s="346"/>
      <c r="L18" s="346"/>
      <c r="M18" s="346"/>
      <c r="N18" s="346"/>
      <c r="O18" s="346"/>
      <c r="P18" s="346"/>
      <c r="Q18" s="340"/>
    </row>
    <row r="19" spans="2:17" ht="15" x14ac:dyDescent="0.25">
      <c r="B19" s="347"/>
      <c r="C19" s="347"/>
      <c r="D19" s="347"/>
      <c r="E19" s="340"/>
      <c r="F19" s="340"/>
      <c r="G19" s="609"/>
      <c r="H19" s="609"/>
      <c r="I19" s="351"/>
      <c r="J19" s="351"/>
      <c r="K19" s="344"/>
      <c r="L19" s="344"/>
      <c r="M19" s="344"/>
      <c r="N19" s="344"/>
      <c r="O19"/>
      <c r="P19"/>
      <c r="Q19" s="340"/>
    </row>
    <row r="20" spans="2:17" x14ac:dyDescent="0.25">
      <c r="B20" s="347" t="s">
        <v>337</v>
      </c>
      <c r="C20" s="346" t="s">
        <v>171</v>
      </c>
      <c r="D20" s="346"/>
      <c r="E20" s="346"/>
      <c r="F20" s="346"/>
      <c r="G20" s="609"/>
      <c r="H20" s="609"/>
      <c r="I20" s="351">
        <f>J311</f>
        <v>0</v>
      </c>
      <c r="J20" s="351"/>
      <c r="K20" s="346"/>
      <c r="L20" s="346"/>
      <c r="M20" s="346"/>
      <c r="N20" s="346"/>
      <c r="O20" s="346"/>
      <c r="P20" s="346"/>
      <c r="Q20" s="340"/>
    </row>
    <row r="21" spans="2:17" x14ac:dyDescent="0.25">
      <c r="C21" s="261"/>
      <c r="D21" s="261"/>
      <c r="E21" s="261"/>
      <c r="F21" s="261"/>
      <c r="G21" s="512"/>
    </row>
    <row r="22" spans="2:17" x14ac:dyDescent="0.25">
      <c r="C22" s="261"/>
      <c r="D22" s="261"/>
      <c r="E22" s="261"/>
      <c r="F22" s="261"/>
      <c r="G22" s="512"/>
    </row>
    <row r="23" spans="2:17" x14ac:dyDescent="0.25">
      <c r="C23" s="261"/>
      <c r="D23" s="261"/>
      <c r="E23" s="261"/>
      <c r="F23" s="261"/>
      <c r="G23" s="512"/>
    </row>
    <row r="24" spans="2:17" x14ac:dyDescent="0.25">
      <c r="C24" s="261"/>
      <c r="D24" s="261"/>
      <c r="E24" s="261"/>
      <c r="F24" s="261"/>
      <c r="G24" s="512"/>
    </row>
    <row r="25" spans="2:17" x14ac:dyDescent="0.25">
      <c r="C25" s="261"/>
      <c r="D25" s="261"/>
      <c r="E25" s="261"/>
      <c r="F25" s="261"/>
      <c r="G25" s="512"/>
    </row>
    <row r="26" spans="2:17" x14ac:dyDescent="0.25">
      <c r="C26" s="261"/>
      <c r="D26" s="261"/>
      <c r="E26" s="261"/>
      <c r="F26" s="261"/>
      <c r="G26" s="512"/>
    </row>
    <row r="27" spans="2:17" x14ac:dyDescent="0.25">
      <c r="B27" s="366" t="s">
        <v>848</v>
      </c>
      <c r="C27" s="367" t="s">
        <v>660</v>
      </c>
      <c r="D27" s="368"/>
      <c r="E27" s="368"/>
      <c r="F27" s="368"/>
      <c r="G27" s="515"/>
      <c r="H27" s="369"/>
      <c r="I27" s="352"/>
      <c r="J27" s="352">
        <f>SUM(J29:J260)</f>
        <v>0</v>
      </c>
    </row>
    <row r="28" spans="2:17" x14ac:dyDescent="0.25">
      <c r="B28" s="370"/>
      <c r="C28" s="371"/>
      <c r="D28" s="372"/>
      <c r="E28" s="372"/>
      <c r="F28" s="372"/>
      <c r="G28" s="516"/>
      <c r="H28" s="373"/>
      <c r="I28" s="353"/>
    </row>
    <row r="29" spans="2:17" x14ac:dyDescent="0.25">
      <c r="B29" s="374"/>
      <c r="C29" s="375" t="s">
        <v>847</v>
      </c>
      <c r="D29" s="376"/>
      <c r="E29" s="375" t="s">
        <v>658</v>
      </c>
      <c r="F29" s="377"/>
      <c r="G29" s="517">
        <v>2</v>
      </c>
      <c r="H29" s="378" t="s">
        <v>134</v>
      </c>
      <c r="I29" s="353"/>
      <c r="J29" s="350">
        <f>G29*I29</f>
        <v>0</v>
      </c>
    </row>
    <row r="30" spans="2:17" x14ac:dyDescent="0.25">
      <c r="B30" s="377"/>
      <c r="C30" s="377"/>
      <c r="D30" s="376"/>
      <c r="E30" s="376" t="s">
        <v>657</v>
      </c>
      <c r="F30" s="376"/>
      <c r="G30" s="517"/>
      <c r="H30" s="379"/>
      <c r="I30" s="353"/>
    </row>
    <row r="31" spans="2:17" ht="25.5" x14ac:dyDescent="0.25">
      <c r="B31" s="374"/>
      <c r="C31" s="376"/>
      <c r="D31" s="376"/>
      <c r="E31" s="375" t="s">
        <v>656</v>
      </c>
      <c r="F31" s="376"/>
      <c r="G31" s="517"/>
      <c r="H31" s="379"/>
      <c r="I31" s="353"/>
    </row>
    <row r="32" spans="2:17" x14ac:dyDescent="0.25">
      <c r="B32" s="374"/>
      <c r="C32" s="376"/>
      <c r="D32" s="376"/>
      <c r="E32" s="376" t="s">
        <v>655</v>
      </c>
      <c r="F32" s="377"/>
      <c r="G32" s="518"/>
      <c r="H32" s="380"/>
      <c r="I32" s="353"/>
    </row>
    <row r="33" spans="2:10" x14ac:dyDescent="0.25">
      <c r="B33" s="374"/>
      <c r="C33" s="376"/>
      <c r="D33" s="376"/>
      <c r="E33" s="376" t="s">
        <v>654</v>
      </c>
      <c r="F33" s="377"/>
      <c r="G33" s="518"/>
      <c r="H33" s="380"/>
      <c r="I33" s="353"/>
    </row>
    <row r="34" spans="2:10" x14ac:dyDescent="0.25">
      <c r="B34" s="376"/>
      <c r="C34" s="376"/>
      <c r="D34" s="376"/>
      <c r="E34" s="376" t="s">
        <v>653</v>
      </c>
      <c r="F34" s="376"/>
      <c r="G34" s="518"/>
      <c r="H34" s="381"/>
      <c r="I34" s="353"/>
    </row>
    <row r="35" spans="2:10" ht="25.5" x14ac:dyDescent="0.25">
      <c r="B35" s="374"/>
      <c r="C35" s="376"/>
      <c r="D35" s="376"/>
      <c r="E35" s="375" t="s">
        <v>652</v>
      </c>
      <c r="F35" s="377"/>
      <c r="G35" s="518"/>
      <c r="H35" s="380"/>
      <c r="I35" s="353"/>
    </row>
    <row r="36" spans="2:10" x14ac:dyDescent="0.25">
      <c r="B36" s="374"/>
      <c r="C36" s="376"/>
      <c r="D36" s="376"/>
      <c r="E36" s="376" t="s">
        <v>651</v>
      </c>
      <c r="F36" s="377"/>
      <c r="G36" s="518"/>
      <c r="H36" s="380"/>
      <c r="I36" s="353"/>
    </row>
    <row r="37" spans="2:10" x14ac:dyDescent="0.25">
      <c r="B37" s="374"/>
      <c r="C37" s="376"/>
      <c r="D37" s="376"/>
      <c r="E37" s="376"/>
      <c r="F37" s="377"/>
      <c r="G37" s="518"/>
      <c r="H37" s="380"/>
      <c r="I37" s="353"/>
      <c r="J37" s="353"/>
    </row>
    <row r="38" spans="2:10" ht="25.5" x14ac:dyDescent="0.25">
      <c r="B38" s="374"/>
      <c r="C38" s="376"/>
      <c r="D38" s="376"/>
      <c r="E38" s="375" t="s">
        <v>650</v>
      </c>
      <c r="F38" s="377"/>
      <c r="G38" s="518">
        <v>2</v>
      </c>
      <c r="H38" s="380" t="s">
        <v>134</v>
      </c>
      <c r="I38" s="353"/>
      <c r="J38" s="350">
        <f>G38*I38</f>
        <v>0</v>
      </c>
    </row>
    <row r="39" spans="2:10" x14ac:dyDescent="0.25">
      <c r="B39" s="374"/>
      <c r="C39" s="376"/>
      <c r="D39" s="376"/>
      <c r="E39" s="382"/>
      <c r="F39" s="377"/>
      <c r="G39" s="518"/>
      <c r="H39" s="380"/>
      <c r="I39" s="353"/>
      <c r="J39" s="353"/>
    </row>
    <row r="40" spans="2:10" ht="25.5" x14ac:dyDescent="0.25">
      <c r="B40" s="374"/>
      <c r="C40" s="383"/>
      <c r="D40" s="383"/>
      <c r="E40" s="335" t="s">
        <v>649</v>
      </c>
      <c r="F40" s="384"/>
      <c r="G40" s="519">
        <v>1</v>
      </c>
      <c r="H40" s="385" t="s">
        <v>134</v>
      </c>
      <c r="I40" s="353"/>
      <c r="J40" s="350">
        <f>G40*I40</f>
        <v>0</v>
      </c>
    </row>
    <row r="41" spans="2:10" ht="25.5" x14ac:dyDescent="0.25">
      <c r="B41" s="374"/>
      <c r="C41" s="383"/>
      <c r="D41" s="383"/>
      <c r="E41" s="336" t="s">
        <v>648</v>
      </c>
      <c r="F41" s="384"/>
      <c r="G41" s="519"/>
      <c r="H41" s="385"/>
      <c r="I41" s="353"/>
      <c r="J41" s="353"/>
    </row>
    <row r="42" spans="2:10" x14ac:dyDescent="0.25">
      <c r="B42" s="374"/>
      <c r="C42" s="383"/>
      <c r="D42" s="383"/>
      <c r="E42" s="335"/>
      <c r="F42" s="384"/>
      <c r="G42" s="519"/>
      <c r="H42" s="385"/>
      <c r="I42" s="353"/>
      <c r="J42" s="353"/>
    </row>
    <row r="43" spans="2:10" x14ac:dyDescent="0.25">
      <c r="B43" s="366" t="s">
        <v>687</v>
      </c>
      <c r="C43" s="366" t="s">
        <v>846</v>
      </c>
      <c r="D43" s="366"/>
      <c r="E43" s="366"/>
      <c r="F43" s="366"/>
      <c r="G43" s="520"/>
      <c r="H43" s="386"/>
      <c r="I43" s="352"/>
      <c r="J43" s="352"/>
    </row>
    <row r="44" spans="2:10" x14ac:dyDescent="0.25">
      <c r="B44" s="387"/>
      <c r="C44" s="387"/>
      <c r="D44" s="387"/>
      <c r="E44" s="387"/>
      <c r="F44" s="387"/>
      <c r="G44" s="521"/>
      <c r="H44" s="388"/>
      <c r="I44" s="353"/>
      <c r="J44" s="353"/>
    </row>
    <row r="45" spans="2:10" ht="25.5" x14ac:dyDescent="0.25">
      <c r="B45" s="387"/>
      <c r="C45" s="387"/>
      <c r="D45" s="374" t="s">
        <v>845</v>
      </c>
      <c r="E45" s="389" t="s">
        <v>844</v>
      </c>
      <c r="F45" s="292" t="s">
        <v>350</v>
      </c>
      <c r="G45" s="517">
        <v>1</v>
      </c>
      <c r="H45" s="390" t="s">
        <v>34</v>
      </c>
      <c r="I45" s="353"/>
      <c r="J45" s="350">
        <f>G45*I45</f>
        <v>0</v>
      </c>
    </row>
    <row r="46" spans="2:10" x14ac:dyDescent="0.25">
      <c r="B46" s="391"/>
      <c r="C46" s="372"/>
      <c r="D46" s="392" t="s">
        <v>843</v>
      </c>
      <c r="E46" s="293" t="s">
        <v>842</v>
      </c>
      <c r="F46" s="292" t="s">
        <v>350</v>
      </c>
      <c r="G46" s="522">
        <v>1</v>
      </c>
      <c r="H46" s="291" t="s">
        <v>34</v>
      </c>
      <c r="I46" s="353"/>
      <c r="J46" s="350">
        <f>G46*I46</f>
        <v>0</v>
      </c>
    </row>
    <row r="47" spans="2:10" x14ac:dyDescent="0.25">
      <c r="B47" s="391"/>
      <c r="C47" s="295"/>
      <c r="D47" s="334"/>
      <c r="E47" s="333"/>
      <c r="F47" s="332"/>
      <c r="G47" s="523"/>
      <c r="H47" s="331"/>
      <c r="I47" s="353"/>
      <c r="J47" s="353"/>
    </row>
    <row r="48" spans="2:10" ht="25.5" x14ac:dyDescent="0.25">
      <c r="B48" s="393"/>
      <c r="C48" s="317" t="s">
        <v>576</v>
      </c>
      <c r="D48" s="320" t="s">
        <v>841</v>
      </c>
      <c r="E48" s="319" t="s">
        <v>840</v>
      </c>
      <c r="F48" s="296" t="s">
        <v>233</v>
      </c>
      <c r="G48" s="524">
        <v>1</v>
      </c>
      <c r="H48" s="318" t="s">
        <v>34</v>
      </c>
      <c r="I48" s="353"/>
      <c r="J48" s="350">
        <f>G48*I48</f>
        <v>0</v>
      </c>
    </row>
    <row r="49" spans="2:10" x14ac:dyDescent="0.25">
      <c r="B49" s="393"/>
      <c r="C49" s="328"/>
      <c r="D49" s="327"/>
      <c r="E49" s="323"/>
      <c r="F49" s="326"/>
      <c r="G49" s="524"/>
      <c r="H49" s="325"/>
      <c r="I49" s="353"/>
      <c r="J49" s="353"/>
    </row>
    <row r="50" spans="2:10" x14ac:dyDescent="0.25">
      <c r="B50" s="391"/>
      <c r="C50" s="394" t="s">
        <v>770</v>
      </c>
      <c r="D50" s="395"/>
      <c r="E50" s="293"/>
      <c r="F50" s="292"/>
      <c r="G50" s="522"/>
      <c r="H50" s="291"/>
      <c r="I50" s="353"/>
      <c r="J50" s="353"/>
    </row>
    <row r="51" spans="2:10" x14ac:dyDescent="0.25">
      <c r="B51" s="391"/>
      <c r="C51" s="396"/>
      <c r="D51" s="395"/>
      <c r="E51" s="293"/>
      <c r="F51" s="292"/>
      <c r="G51" s="522"/>
      <c r="H51" s="291"/>
      <c r="I51" s="353"/>
      <c r="J51" s="353"/>
    </row>
    <row r="52" spans="2:10" x14ac:dyDescent="0.25">
      <c r="B52" s="391"/>
      <c r="C52" s="328" t="s">
        <v>769</v>
      </c>
      <c r="D52" s="310" t="s">
        <v>553</v>
      </c>
      <c r="E52" s="309" t="s">
        <v>552</v>
      </c>
      <c r="F52" s="308" t="s">
        <v>342</v>
      </c>
      <c r="G52" s="522">
        <v>1</v>
      </c>
      <c r="H52" s="307" t="s">
        <v>34</v>
      </c>
      <c r="I52" s="353"/>
      <c r="J52" s="350">
        <f>G52*I52</f>
        <v>0</v>
      </c>
    </row>
    <row r="53" spans="2:10" x14ac:dyDescent="0.25">
      <c r="B53" s="391"/>
      <c r="C53" s="396"/>
      <c r="D53" s="395"/>
      <c r="E53" s="293"/>
      <c r="F53" s="292"/>
      <c r="G53" s="522"/>
      <c r="H53" s="291"/>
      <c r="I53" s="353"/>
      <c r="J53" s="353"/>
    </row>
    <row r="54" spans="2:10" x14ac:dyDescent="0.25">
      <c r="B54" s="391"/>
      <c r="C54" s="328" t="s">
        <v>768</v>
      </c>
      <c r="D54" s="327" t="s">
        <v>767</v>
      </c>
      <c r="E54" s="323" t="s">
        <v>550</v>
      </c>
      <c r="F54" s="326" t="s">
        <v>342</v>
      </c>
      <c r="G54" s="524">
        <v>2</v>
      </c>
      <c r="H54" s="325" t="s">
        <v>34</v>
      </c>
      <c r="I54" s="353"/>
      <c r="J54" s="350">
        <f>G54*I54</f>
        <v>0</v>
      </c>
    </row>
    <row r="55" spans="2:10" x14ac:dyDescent="0.25">
      <c r="B55" s="391"/>
      <c r="C55" s="328"/>
      <c r="D55" s="327"/>
      <c r="E55" s="323"/>
      <c r="F55" s="326"/>
      <c r="G55" s="524"/>
      <c r="H55" s="325"/>
      <c r="I55" s="353"/>
      <c r="J55" s="353"/>
    </row>
    <row r="56" spans="2:10" x14ac:dyDescent="0.25">
      <c r="B56" s="377"/>
      <c r="C56" s="328" t="s">
        <v>766</v>
      </c>
      <c r="D56" s="327" t="s">
        <v>765</v>
      </c>
      <c r="E56" s="323" t="s">
        <v>764</v>
      </c>
      <c r="F56" s="326" t="s">
        <v>763</v>
      </c>
      <c r="G56" s="524">
        <v>1</v>
      </c>
      <c r="H56" s="325" t="s">
        <v>34</v>
      </c>
      <c r="I56" s="353"/>
      <c r="J56" s="350">
        <f>G56*I56</f>
        <v>0</v>
      </c>
    </row>
    <row r="57" spans="2:10" x14ac:dyDescent="0.25">
      <c r="B57" s="391"/>
      <c r="C57" s="396"/>
      <c r="D57" s="395"/>
      <c r="E57" s="293"/>
      <c r="F57" s="292"/>
      <c r="G57" s="522"/>
      <c r="H57" s="291"/>
      <c r="I57" s="353"/>
      <c r="J57" s="353"/>
    </row>
    <row r="58" spans="2:10" x14ac:dyDescent="0.25">
      <c r="B58" s="391"/>
      <c r="C58" s="396"/>
      <c r="D58" s="395"/>
      <c r="E58" s="293"/>
      <c r="F58" s="292"/>
      <c r="G58" s="522"/>
      <c r="H58" s="291"/>
      <c r="I58" s="353"/>
      <c r="J58" s="353"/>
    </row>
    <row r="59" spans="2:10" x14ac:dyDescent="0.25">
      <c r="B59" s="391"/>
      <c r="C59" s="328" t="s">
        <v>839</v>
      </c>
      <c r="D59" s="327" t="s">
        <v>838</v>
      </c>
      <c r="E59" s="323" t="s">
        <v>837</v>
      </c>
      <c r="F59" s="326" t="s">
        <v>233</v>
      </c>
      <c r="G59" s="524">
        <v>1</v>
      </c>
      <c r="H59" s="325" t="s">
        <v>134</v>
      </c>
      <c r="I59" s="353"/>
      <c r="J59" s="350">
        <f>G59*I59</f>
        <v>0</v>
      </c>
    </row>
    <row r="60" spans="2:10" x14ac:dyDescent="0.25">
      <c r="B60" s="391"/>
      <c r="C60" s="328"/>
      <c r="D60" s="297" t="s">
        <v>582</v>
      </c>
      <c r="E60" s="293" t="s">
        <v>581</v>
      </c>
      <c r="F60" s="292" t="s">
        <v>233</v>
      </c>
      <c r="G60" s="522">
        <v>1</v>
      </c>
      <c r="H60" s="291" t="s">
        <v>34</v>
      </c>
      <c r="I60" s="353"/>
      <c r="J60" s="353"/>
    </row>
    <row r="61" spans="2:10" x14ac:dyDescent="0.25">
      <c r="B61" s="391"/>
      <c r="C61" s="328"/>
      <c r="D61" s="297" t="s">
        <v>580</v>
      </c>
      <c r="E61" s="293" t="s">
        <v>579</v>
      </c>
      <c r="F61" s="292" t="s">
        <v>233</v>
      </c>
      <c r="G61" s="522">
        <v>4</v>
      </c>
      <c r="H61" s="291" t="s">
        <v>34</v>
      </c>
      <c r="I61" s="353"/>
      <c r="J61" s="353"/>
    </row>
    <row r="62" spans="2:10" x14ac:dyDescent="0.25">
      <c r="B62" s="391"/>
      <c r="C62" s="328"/>
      <c r="D62" s="297" t="s">
        <v>578</v>
      </c>
      <c r="E62" s="293" t="s">
        <v>577</v>
      </c>
      <c r="F62" s="292" t="s">
        <v>233</v>
      </c>
      <c r="G62" s="522">
        <v>1</v>
      </c>
      <c r="H62" s="291" t="s">
        <v>34</v>
      </c>
      <c r="I62" s="353"/>
      <c r="J62" s="353"/>
    </row>
    <row r="63" spans="2:10" x14ac:dyDescent="0.25">
      <c r="B63" s="391"/>
      <c r="C63" s="328"/>
      <c r="D63" s="320" t="s">
        <v>824</v>
      </c>
      <c r="E63" s="319" t="s">
        <v>823</v>
      </c>
      <c r="F63" s="296" t="s">
        <v>233</v>
      </c>
      <c r="G63" s="524">
        <v>1</v>
      </c>
      <c r="H63" s="318" t="s">
        <v>34</v>
      </c>
      <c r="I63" s="353"/>
      <c r="J63" s="353"/>
    </row>
    <row r="64" spans="2:10" x14ac:dyDescent="0.25">
      <c r="B64" s="391"/>
      <c r="C64" s="328"/>
      <c r="D64" s="320" t="s">
        <v>580</v>
      </c>
      <c r="E64" s="319" t="s">
        <v>579</v>
      </c>
      <c r="F64" s="296" t="s">
        <v>233</v>
      </c>
      <c r="G64" s="524">
        <v>1</v>
      </c>
      <c r="H64" s="318" t="s">
        <v>34</v>
      </c>
      <c r="I64" s="353"/>
      <c r="J64" s="353"/>
    </row>
    <row r="65" spans="2:10" x14ac:dyDescent="0.25">
      <c r="B65" s="397"/>
      <c r="C65" s="306"/>
      <c r="D65" s="297"/>
      <c r="E65" s="293"/>
      <c r="F65" s="292"/>
      <c r="G65" s="522"/>
      <c r="H65" s="291"/>
      <c r="I65" s="357"/>
      <c r="J65" s="353"/>
    </row>
    <row r="66" spans="2:10" x14ac:dyDescent="0.25">
      <c r="B66" s="397"/>
      <c r="C66" s="328" t="s">
        <v>836</v>
      </c>
      <c r="D66" s="297" t="s">
        <v>835</v>
      </c>
      <c r="E66" s="293" t="s">
        <v>579</v>
      </c>
      <c r="F66" s="292" t="s">
        <v>233</v>
      </c>
      <c r="G66" s="522">
        <v>3</v>
      </c>
      <c r="H66" s="291" t="s">
        <v>134</v>
      </c>
      <c r="I66" s="353"/>
      <c r="J66" s="350">
        <f>G66*I66</f>
        <v>0</v>
      </c>
    </row>
    <row r="67" spans="2:10" x14ac:dyDescent="0.25">
      <c r="B67" s="397"/>
      <c r="C67" s="328"/>
      <c r="D67" s="297" t="s">
        <v>578</v>
      </c>
      <c r="E67" s="293" t="s">
        <v>577</v>
      </c>
      <c r="F67" s="292" t="s">
        <v>233</v>
      </c>
      <c r="G67" s="522">
        <v>3</v>
      </c>
      <c r="H67" s="291" t="s">
        <v>34</v>
      </c>
      <c r="I67" s="353"/>
      <c r="J67" s="353"/>
    </row>
    <row r="68" spans="2:10" x14ac:dyDescent="0.25">
      <c r="B68" s="387"/>
      <c r="C68" s="328"/>
      <c r="D68" s="320" t="s">
        <v>580</v>
      </c>
      <c r="E68" s="319" t="s">
        <v>579</v>
      </c>
      <c r="F68" s="296" t="s">
        <v>233</v>
      </c>
      <c r="G68" s="524">
        <v>3</v>
      </c>
      <c r="H68" s="318" t="s">
        <v>34</v>
      </c>
      <c r="I68" s="353"/>
      <c r="J68" s="353"/>
    </row>
    <row r="69" spans="2:10" x14ac:dyDescent="0.25">
      <c r="B69" s="387"/>
      <c r="C69" s="328"/>
      <c r="D69" s="297" t="s">
        <v>582</v>
      </c>
      <c r="E69" s="293" t="s">
        <v>581</v>
      </c>
      <c r="F69" s="292" t="s">
        <v>233</v>
      </c>
      <c r="G69" s="522">
        <v>3</v>
      </c>
      <c r="H69" s="291" t="s">
        <v>34</v>
      </c>
      <c r="I69" s="353"/>
      <c r="J69" s="353"/>
    </row>
    <row r="70" spans="2:10" x14ac:dyDescent="0.25">
      <c r="B70" s="387"/>
      <c r="C70" s="328"/>
      <c r="D70" s="297"/>
      <c r="E70" s="293"/>
      <c r="F70" s="292"/>
      <c r="G70" s="522"/>
      <c r="H70" s="291"/>
      <c r="I70" s="353"/>
      <c r="J70" s="353"/>
    </row>
    <row r="71" spans="2:10" x14ac:dyDescent="0.25">
      <c r="B71" s="387"/>
      <c r="C71" s="328" t="s">
        <v>834</v>
      </c>
      <c r="D71" s="320" t="s">
        <v>833</v>
      </c>
      <c r="E71" s="319" t="s">
        <v>832</v>
      </c>
      <c r="F71" s="296" t="s">
        <v>233</v>
      </c>
      <c r="G71" s="524">
        <v>2</v>
      </c>
      <c r="H71" s="325" t="s">
        <v>134</v>
      </c>
      <c r="I71" s="353"/>
      <c r="J71" s="350">
        <f>G71*I71</f>
        <v>0</v>
      </c>
    </row>
    <row r="72" spans="2:10" x14ac:dyDescent="0.25">
      <c r="B72" s="387"/>
      <c r="C72" s="328"/>
      <c r="D72" s="297" t="s">
        <v>603</v>
      </c>
      <c r="E72" s="293" t="s">
        <v>602</v>
      </c>
      <c r="F72" s="292" t="s">
        <v>233</v>
      </c>
      <c r="G72" s="522">
        <v>2</v>
      </c>
      <c r="H72" s="291" t="s">
        <v>34</v>
      </c>
      <c r="I72" s="353"/>
      <c r="J72" s="353"/>
    </row>
    <row r="73" spans="2:10" x14ac:dyDescent="0.25">
      <c r="B73" s="393"/>
      <c r="C73" s="328" t="s">
        <v>831</v>
      </c>
      <c r="D73" s="320" t="s">
        <v>830</v>
      </c>
      <c r="E73" s="319" t="s">
        <v>585</v>
      </c>
      <c r="F73" s="296" t="s">
        <v>233</v>
      </c>
      <c r="G73" s="524">
        <v>1</v>
      </c>
      <c r="H73" s="318" t="s">
        <v>34</v>
      </c>
      <c r="I73" s="353"/>
      <c r="J73" s="353"/>
    </row>
    <row r="74" spans="2:10" x14ac:dyDescent="0.25">
      <c r="B74" s="393"/>
      <c r="C74" s="328" t="s">
        <v>829</v>
      </c>
      <c r="D74" s="327" t="s">
        <v>828</v>
      </c>
      <c r="E74" s="323" t="s">
        <v>827</v>
      </c>
      <c r="F74" s="326" t="s">
        <v>233</v>
      </c>
      <c r="G74" s="524">
        <v>1</v>
      </c>
      <c r="H74" s="325" t="s">
        <v>34</v>
      </c>
      <c r="I74" s="353"/>
      <c r="J74" s="353"/>
    </row>
    <row r="75" spans="2:10" x14ac:dyDescent="0.25">
      <c r="B75" s="393"/>
      <c r="C75" s="321"/>
      <c r="D75" s="320"/>
      <c r="E75" s="319"/>
      <c r="F75" s="296"/>
      <c r="G75" s="524"/>
      <c r="H75" s="318"/>
      <c r="I75" s="353"/>
      <c r="J75" s="353"/>
    </row>
    <row r="76" spans="2:10" x14ac:dyDescent="0.25">
      <c r="B76" s="393"/>
      <c r="C76" s="328" t="s">
        <v>826</v>
      </c>
      <c r="D76" s="320" t="s">
        <v>825</v>
      </c>
      <c r="E76" s="319" t="s">
        <v>597</v>
      </c>
      <c r="F76" s="296" t="s">
        <v>233</v>
      </c>
      <c r="G76" s="524">
        <v>1</v>
      </c>
      <c r="H76" s="325" t="s">
        <v>134</v>
      </c>
      <c r="I76" s="353"/>
      <c r="J76" s="350">
        <f>G76*I76</f>
        <v>0</v>
      </c>
    </row>
    <row r="77" spans="2:10" x14ac:dyDescent="0.25">
      <c r="B77" s="393"/>
      <c r="C77" s="328"/>
      <c r="D77" s="320" t="s">
        <v>824</v>
      </c>
      <c r="E77" s="319" t="s">
        <v>823</v>
      </c>
      <c r="F77" s="296" t="s">
        <v>233</v>
      </c>
      <c r="G77" s="524">
        <v>1</v>
      </c>
      <c r="H77" s="318" t="s">
        <v>34</v>
      </c>
      <c r="I77" s="353"/>
      <c r="J77" s="353"/>
    </row>
    <row r="78" spans="2:10" x14ac:dyDescent="0.25">
      <c r="B78" s="393"/>
      <c r="C78" s="328"/>
      <c r="D78" s="327" t="s">
        <v>822</v>
      </c>
      <c r="E78" s="323" t="s">
        <v>821</v>
      </c>
      <c r="F78" s="326" t="s">
        <v>233</v>
      </c>
      <c r="G78" s="524">
        <v>1</v>
      </c>
      <c r="H78" s="325" t="s">
        <v>34</v>
      </c>
      <c r="I78" s="353"/>
      <c r="J78" s="353"/>
    </row>
    <row r="79" spans="2:10" x14ac:dyDescent="0.25">
      <c r="B79" s="393"/>
      <c r="C79" s="317"/>
      <c r="D79" s="320"/>
      <c r="E79" s="319"/>
      <c r="F79" s="296"/>
      <c r="G79" s="524"/>
      <c r="H79" s="318"/>
      <c r="I79" s="353"/>
      <c r="J79" s="353"/>
    </row>
    <row r="80" spans="2:10" x14ac:dyDescent="0.25">
      <c r="B80" s="374"/>
      <c r="C80" s="376"/>
      <c r="D80" s="376"/>
      <c r="E80" s="375" t="s">
        <v>340</v>
      </c>
      <c r="F80" s="377"/>
      <c r="G80" s="518">
        <v>1</v>
      </c>
      <c r="H80" s="325" t="s">
        <v>134</v>
      </c>
      <c r="I80" s="353"/>
      <c r="J80" s="350">
        <f>G80*I80</f>
        <v>0</v>
      </c>
    </row>
    <row r="81" spans="2:10" x14ac:dyDescent="0.25">
      <c r="B81" s="374"/>
      <c r="C81" s="376"/>
      <c r="D81" s="376"/>
      <c r="E81" s="375" t="s">
        <v>339</v>
      </c>
      <c r="F81" s="377"/>
      <c r="G81" s="518"/>
      <c r="H81" s="380"/>
      <c r="I81" s="353"/>
      <c r="J81" s="353"/>
    </row>
    <row r="82" spans="2:10" x14ac:dyDescent="0.25">
      <c r="B82" s="374"/>
      <c r="C82" s="376"/>
      <c r="D82" s="376"/>
      <c r="E82" s="375" t="s">
        <v>549</v>
      </c>
      <c r="F82" s="377"/>
      <c r="G82" s="518"/>
      <c r="H82" s="380"/>
      <c r="I82" s="353"/>
      <c r="J82" s="353"/>
    </row>
    <row r="83" spans="2:10" x14ac:dyDescent="0.25">
      <c r="B83" s="393"/>
      <c r="C83" s="377"/>
      <c r="D83" s="377"/>
      <c r="E83" s="375" t="s">
        <v>548</v>
      </c>
      <c r="F83" s="377"/>
      <c r="G83" s="518"/>
      <c r="H83" s="380"/>
      <c r="I83" s="353"/>
      <c r="J83" s="353"/>
    </row>
    <row r="84" spans="2:10" x14ac:dyDescent="0.25">
      <c r="B84" s="393"/>
      <c r="C84" s="377"/>
      <c r="D84" s="377"/>
      <c r="E84" s="375" t="s">
        <v>338</v>
      </c>
      <c r="F84" s="377"/>
      <c r="G84" s="518"/>
      <c r="H84" s="380"/>
      <c r="I84" s="353"/>
      <c r="J84" s="353"/>
    </row>
    <row r="85" spans="2:10" x14ac:dyDescent="0.25">
      <c r="B85" s="393"/>
      <c r="C85" s="317"/>
      <c r="D85" s="320"/>
      <c r="E85" s="319"/>
      <c r="F85" s="296"/>
      <c r="G85" s="524"/>
      <c r="H85" s="318"/>
      <c r="I85" s="353"/>
      <c r="J85" s="353"/>
    </row>
    <row r="86" spans="2:10" x14ac:dyDescent="0.25">
      <c r="B86" s="393"/>
      <c r="C86" s="322" t="s">
        <v>535</v>
      </c>
      <c r="D86" s="320"/>
      <c r="E86" s="319"/>
      <c r="F86" s="296"/>
      <c r="G86" s="524"/>
      <c r="H86" s="318"/>
      <c r="I86" s="353"/>
      <c r="J86" s="353"/>
    </row>
    <row r="87" spans="2:10" x14ac:dyDescent="0.25">
      <c r="B87" s="393"/>
      <c r="C87" s="321"/>
      <c r="D87" s="320"/>
      <c r="E87" s="319"/>
      <c r="F87" s="296"/>
      <c r="G87" s="524"/>
      <c r="H87" s="318"/>
      <c r="I87" s="353"/>
      <c r="J87" s="353"/>
    </row>
    <row r="88" spans="2:10" x14ac:dyDescent="0.25">
      <c r="B88" s="393"/>
      <c r="C88" s="328" t="s">
        <v>820</v>
      </c>
      <c r="D88" s="327" t="s">
        <v>819</v>
      </c>
      <c r="E88" s="323" t="s">
        <v>818</v>
      </c>
      <c r="F88" s="326" t="s">
        <v>233</v>
      </c>
      <c r="G88" s="524">
        <v>1</v>
      </c>
      <c r="H88" s="325" t="s">
        <v>134</v>
      </c>
      <c r="I88" s="353"/>
      <c r="J88" s="350">
        <f>G88*I88</f>
        <v>0</v>
      </c>
    </row>
    <row r="89" spans="2:10" x14ac:dyDescent="0.25">
      <c r="B89" s="393"/>
      <c r="C89" s="328"/>
      <c r="D89" s="297" t="s">
        <v>523</v>
      </c>
      <c r="E89" s="293" t="s">
        <v>522</v>
      </c>
      <c r="F89" s="292" t="s">
        <v>233</v>
      </c>
      <c r="G89" s="522">
        <v>1</v>
      </c>
      <c r="H89" s="318" t="s">
        <v>34</v>
      </c>
      <c r="I89" s="353"/>
      <c r="J89" s="353"/>
    </row>
    <row r="90" spans="2:10" x14ac:dyDescent="0.25">
      <c r="B90" s="393"/>
      <c r="C90" s="328"/>
      <c r="D90" s="297"/>
      <c r="E90" s="293"/>
      <c r="F90" s="292"/>
      <c r="G90" s="522"/>
      <c r="H90" s="291"/>
      <c r="I90" s="353"/>
      <c r="J90" s="353"/>
    </row>
    <row r="91" spans="2:10" x14ac:dyDescent="0.25">
      <c r="B91" s="393"/>
      <c r="C91" s="377"/>
      <c r="D91" s="297"/>
      <c r="E91" s="293"/>
      <c r="F91" s="292"/>
      <c r="G91" s="522"/>
      <c r="H91" s="318"/>
      <c r="I91" s="353"/>
      <c r="J91" s="353"/>
    </row>
    <row r="92" spans="2:10" x14ac:dyDescent="0.25">
      <c r="B92" s="393"/>
      <c r="C92" s="328" t="s">
        <v>817</v>
      </c>
      <c r="D92" s="327" t="s">
        <v>459</v>
      </c>
      <c r="E92" s="323" t="s">
        <v>458</v>
      </c>
      <c r="F92" s="326" t="s">
        <v>233</v>
      </c>
      <c r="G92" s="524">
        <v>1</v>
      </c>
      <c r="H92" s="325" t="s">
        <v>34</v>
      </c>
      <c r="I92" s="353"/>
      <c r="J92" s="350">
        <f>G92*I92</f>
        <v>0</v>
      </c>
    </row>
    <row r="93" spans="2:10" x14ac:dyDescent="0.25">
      <c r="B93" s="393"/>
      <c r="C93" s="328"/>
      <c r="D93" s="327" t="s">
        <v>801</v>
      </c>
      <c r="E93" s="323" t="s">
        <v>800</v>
      </c>
      <c r="F93" s="326" t="s">
        <v>233</v>
      </c>
      <c r="G93" s="524">
        <v>3</v>
      </c>
      <c r="H93" s="325" t="s">
        <v>34</v>
      </c>
      <c r="I93" s="353"/>
      <c r="J93" s="353"/>
    </row>
    <row r="94" spans="2:10" x14ac:dyDescent="0.25">
      <c r="B94" s="393"/>
      <c r="C94" s="306" t="s">
        <v>816</v>
      </c>
      <c r="D94" s="320" t="s">
        <v>815</v>
      </c>
      <c r="E94" s="319" t="s">
        <v>814</v>
      </c>
      <c r="F94" s="296" t="s">
        <v>233</v>
      </c>
      <c r="G94" s="524">
        <v>1</v>
      </c>
      <c r="H94" s="318" t="s">
        <v>34</v>
      </c>
      <c r="I94" s="353"/>
      <c r="J94" s="350">
        <f>G94*I94</f>
        <v>0</v>
      </c>
    </row>
    <row r="95" spans="2:10" x14ac:dyDescent="0.25">
      <c r="B95" s="393"/>
      <c r="C95" s="306"/>
      <c r="D95" s="320"/>
      <c r="E95" s="319"/>
      <c r="F95" s="296"/>
      <c r="G95" s="524"/>
      <c r="H95" s="318"/>
      <c r="I95" s="353"/>
      <c r="J95" s="353"/>
    </row>
    <row r="96" spans="2:10" x14ac:dyDescent="0.25">
      <c r="B96" s="393"/>
      <c r="C96" s="328" t="s">
        <v>813</v>
      </c>
      <c r="D96" s="327" t="s">
        <v>459</v>
      </c>
      <c r="E96" s="323" t="s">
        <v>458</v>
      </c>
      <c r="F96" s="326" t="s">
        <v>233</v>
      </c>
      <c r="G96" s="524">
        <v>1</v>
      </c>
      <c r="H96" s="325" t="s">
        <v>34</v>
      </c>
      <c r="I96" s="353"/>
      <c r="J96" s="350">
        <f>G96*I96</f>
        <v>0</v>
      </c>
    </row>
    <row r="97" spans="2:10" x14ac:dyDescent="0.25">
      <c r="B97" s="393"/>
      <c r="C97" s="328"/>
      <c r="D97" s="327" t="s">
        <v>812</v>
      </c>
      <c r="E97" s="323" t="s">
        <v>447</v>
      </c>
      <c r="F97" s="326" t="s">
        <v>233</v>
      </c>
      <c r="G97" s="524">
        <v>3</v>
      </c>
      <c r="H97" s="325" t="s">
        <v>34</v>
      </c>
      <c r="I97" s="353"/>
      <c r="J97" s="353"/>
    </row>
    <row r="98" spans="2:10" x14ac:dyDescent="0.25">
      <c r="B98" s="393"/>
      <c r="C98" s="306" t="s">
        <v>811</v>
      </c>
      <c r="D98" s="320" t="s">
        <v>810</v>
      </c>
      <c r="E98" s="319" t="s">
        <v>809</v>
      </c>
      <c r="F98" s="296" t="s">
        <v>233</v>
      </c>
      <c r="G98" s="524">
        <v>1</v>
      </c>
      <c r="H98" s="318" t="s">
        <v>34</v>
      </c>
      <c r="I98" s="353"/>
      <c r="J98" s="350">
        <f>G98*I98</f>
        <v>0</v>
      </c>
    </row>
    <row r="99" spans="2:10" x14ac:dyDescent="0.25">
      <c r="B99" s="393"/>
      <c r="C99" s="321"/>
      <c r="D99" s="320"/>
      <c r="E99" s="319"/>
      <c r="F99" s="384"/>
      <c r="G99" s="519"/>
      <c r="H99" s="385"/>
      <c r="I99" s="353"/>
      <c r="J99" s="353"/>
    </row>
    <row r="100" spans="2:10" x14ac:dyDescent="0.25">
      <c r="B100" s="374"/>
      <c r="C100" s="387" t="s">
        <v>501</v>
      </c>
      <c r="D100" s="374"/>
      <c r="E100" s="374"/>
      <c r="F100" s="374"/>
      <c r="G100" s="517"/>
      <c r="H100" s="390"/>
      <c r="I100" s="357"/>
      <c r="J100" s="353"/>
    </row>
    <row r="101" spans="2:10" x14ac:dyDescent="0.25">
      <c r="B101" s="393"/>
      <c r="C101" s="377"/>
      <c r="D101" s="377"/>
      <c r="E101" s="375"/>
      <c r="F101" s="377"/>
      <c r="G101" s="518"/>
      <c r="H101" s="380"/>
      <c r="I101" s="353"/>
      <c r="J101" s="353"/>
    </row>
    <row r="102" spans="2:10" ht="25.5" x14ac:dyDescent="0.25">
      <c r="B102" s="387"/>
      <c r="C102" s="328" t="s">
        <v>808</v>
      </c>
      <c r="D102" s="297" t="s">
        <v>495</v>
      </c>
      <c r="E102" s="293" t="s">
        <v>494</v>
      </c>
      <c r="F102" s="330" t="s">
        <v>233</v>
      </c>
      <c r="G102" s="525">
        <v>1</v>
      </c>
      <c r="H102" s="329" t="s">
        <v>34</v>
      </c>
      <c r="I102" s="353"/>
      <c r="J102" s="350">
        <f>G102*I102</f>
        <v>0</v>
      </c>
    </row>
    <row r="103" spans="2:10" x14ac:dyDescent="0.25">
      <c r="B103" s="387"/>
      <c r="C103" s="387"/>
      <c r="D103" s="320"/>
      <c r="E103" s="319"/>
      <c r="F103" s="296"/>
      <c r="G103" s="524"/>
      <c r="H103" s="318"/>
      <c r="I103" s="353"/>
      <c r="J103" s="353"/>
    </row>
    <row r="104" spans="2:10" x14ac:dyDescent="0.25">
      <c r="B104" s="398"/>
      <c r="C104" s="328" t="s">
        <v>807</v>
      </c>
      <c r="D104" s="320" t="s">
        <v>492</v>
      </c>
      <c r="E104" s="320" t="s">
        <v>491</v>
      </c>
      <c r="F104" s="296" t="s">
        <v>233</v>
      </c>
      <c r="G104" s="524">
        <v>1</v>
      </c>
      <c r="H104" s="318" t="s">
        <v>34</v>
      </c>
      <c r="I104" s="353"/>
      <c r="J104" s="350">
        <f>G104*I104</f>
        <v>0</v>
      </c>
    </row>
    <row r="105" spans="2:10" x14ac:dyDescent="0.25">
      <c r="B105" s="398"/>
      <c r="C105" s="328" t="s">
        <v>806</v>
      </c>
      <c r="D105" s="320" t="s">
        <v>489</v>
      </c>
      <c r="E105" s="319" t="s">
        <v>488</v>
      </c>
      <c r="F105" s="296" t="s">
        <v>233</v>
      </c>
      <c r="G105" s="524">
        <v>3</v>
      </c>
      <c r="H105" s="318" t="s">
        <v>34</v>
      </c>
      <c r="I105" s="353"/>
      <c r="J105" s="350">
        <f t="shared" ref="J105:J109" si="0">G105*I105</f>
        <v>0</v>
      </c>
    </row>
    <row r="106" spans="2:10" x14ac:dyDescent="0.25">
      <c r="B106" s="398"/>
      <c r="C106" s="328" t="s">
        <v>805</v>
      </c>
      <c r="D106" s="320" t="s">
        <v>486</v>
      </c>
      <c r="E106" s="319" t="s">
        <v>485</v>
      </c>
      <c r="F106" s="296" t="s">
        <v>233</v>
      </c>
      <c r="G106" s="524">
        <v>1</v>
      </c>
      <c r="H106" s="318" t="s">
        <v>34</v>
      </c>
      <c r="I106" s="353"/>
      <c r="J106" s="350">
        <f t="shared" si="0"/>
        <v>0</v>
      </c>
    </row>
    <row r="107" spans="2:10" x14ac:dyDescent="0.25">
      <c r="B107" s="398"/>
      <c r="C107" s="328" t="s">
        <v>804</v>
      </c>
      <c r="D107" s="320" t="s">
        <v>483</v>
      </c>
      <c r="E107" s="319" t="s">
        <v>482</v>
      </c>
      <c r="F107" s="296" t="s">
        <v>233</v>
      </c>
      <c r="G107" s="524">
        <v>2</v>
      </c>
      <c r="H107" s="318" t="s">
        <v>34</v>
      </c>
      <c r="I107" s="353"/>
      <c r="J107" s="350">
        <f t="shared" si="0"/>
        <v>0</v>
      </c>
    </row>
    <row r="108" spans="2:10" x14ac:dyDescent="0.25">
      <c r="B108" s="387"/>
      <c r="C108" s="328" t="s">
        <v>803</v>
      </c>
      <c r="D108" s="297" t="s">
        <v>480</v>
      </c>
      <c r="E108" s="293" t="s">
        <v>479</v>
      </c>
      <c r="F108" s="292" t="s">
        <v>233</v>
      </c>
      <c r="G108" s="522">
        <v>1</v>
      </c>
      <c r="H108" s="291" t="s">
        <v>34</v>
      </c>
      <c r="I108" s="353"/>
      <c r="J108" s="350">
        <f t="shared" si="0"/>
        <v>0</v>
      </c>
    </row>
    <row r="109" spans="2:10" x14ac:dyDescent="0.25">
      <c r="B109" s="387"/>
      <c r="C109" s="387"/>
      <c r="D109" s="320" t="s">
        <v>477</v>
      </c>
      <c r="E109" s="319" t="s">
        <v>474</v>
      </c>
      <c r="F109" s="296" t="s">
        <v>473</v>
      </c>
      <c r="G109" s="524">
        <v>2</v>
      </c>
      <c r="H109" s="318" t="s">
        <v>34</v>
      </c>
      <c r="I109" s="353"/>
      <c r="J109" s="350">
        <f t="shared" si="0"/>
        <v>0</v>
      </c>
    </row>
    <row r="110" spans="2:10" x14ac:dyDescent="0.25">
      <c r="B110" s="387"/>
      <c r="C110" s="387"/>
      <c r="D110" s="320"/>
      <c r="E110" s="319"/>
      <c r="F110" s="296"/>
      <c r="G110" s="524"/>
      <c r="H110" s="318"/>
      <c r="I110" s="353"/>
      <c r="J110" s="353"/>
    </row>
    <row r="111" spans="2:10" x14ac:dyDescent="0.25">
      <c r="B111" s="374"/>
      <c r="C111" s="387" t="s">
        <v>465</v>
      </c>
      <c r="D111" s="374"/>
      <c r="E111" s="374"/>
      <c r="F111" s="374"/>
      <c r="G111" s="517"/>
      <c r="H111" s="390"/>
      <c r="I111" s="353"/>
      <c r="J111" s="353"/>
    </row>
    <row r="112" spans="2:10" x14ac:dyDescent="0.25">
      <c r="B112" s="374"/>
      <c r="C112" s="387"/>
      <c r="D112" s="374"/>
      <c r="E112" s="374"/>
      <c r="F112" s="374"/>
      <c r="G112" s="517"/>
      <c r="H112" s="390"/>
      <c r="I112" s="353"/>
      <c r="J112" s="353"/>
    </row>
    <row r="113" spans="2:10" x14ac:dyDescent="0.25">
      <c r="B113" s="374"/>
      <c r="C113" s="317" t="s">
        <v>802</v>
      </c>
      <c r="D113" s="316" t="s">
        <v>459</v>
      </c>
      <c r="E113" s="315" t="s">
        <v>458</v>
      </c>
      <c r="F113" s="314" t="s">
        <v>233</v>
      </c>
      <c r="G113" s="526">
        <v>1</v>
      </c>
      <c r="H113" s="325" t="s">
        <v>134</v>
      </c>
      <c r="I113" s="353"/>
      <c r="J113" s="350">
        <f>G113*I113</f>
        <v>0</v>
      </c>
    </row>
    <row r="114" spans="2:10" x14ac:dyDescent="0.25">
      <c r="B114" s="374"/>
      <c r="C114" s="317"/>
      <c r="D114" s="316" t="s">
        <v>801</v>
      </c>
      <c r="E114" s="315" t="s">
        <v>800</v>
      </c>
      <c r="F114" s="314" t="s">
        <v>233</v>
      </c>
      <c r="G114" s="526">
        <v>3</v>
      </c>
      <c r="H114" s="313" t="s">
        <v>34</v>
      </c>
      <c r="I114" s="353"/>
      <c r="J114" s="353"/>
    </row>
    <row r="115" spans="2:10" x14ac:dyDescent="0.25">
      <c r="B115" s="374"/>
      <c r="C115" s="387"/>
      <c r="D115" s="374"/>
      <c r="E115" s="374"/>
      <c r="F115" s="374"/>
      <c r="G115" s="517"/>
      <c r="H115" s="390"/>
      <c r="I115" s="353"/>
      <c r="J115" s="353"/>
    </row>
    <row r="116" spans="2:10" x14ac:dyDescent="0.25">
      <c r="B116" s="387"/>
      <c r="C116" s="328" t="s">
        <v>464</v>
      </c>
      <c r="D116" s="320" t="s">
        <v>755</v>
      </c>
      <c r="E116" s="319" t="s">
        <v>754</v>
      </c>
      <c r="F116" s="296" t="s">
        <v>461</v>
      </c>
      <c r="G116" s="524">
        <v>1</v>
      </c>
      <c r="H116" s="318" t="s">
        <v>34</v>
      </c>
      <c r="I116" s="353"/>
      <c r="J116" s="350">
        <f>G116*I116</f>
        <v>0</v>
      </c>
    </row>
    <row r="117" spans="2:10" x14ac:dyDescent="0.25">
      <c r="B117" s="387"/>
      <c r="C117" s="328"/>
      <c r="D117" s="320"/>
      <c r="E117" s="319"/>
      <c r="F117" s="296"/>
      <c r="G117" s="524"/>
      <c r="H117" s="318"/>
      <c r="I117" s="353"/>
      <c r="J117" s="353"/>
    </row>
    <row r="118" spans="2:10" x14ac:dyDescent="0.25">
      <c r="B118" s="374"/>
      <c r="C118" s="317" t="s">
        <v>435</v>
      </c>
      <c r="D118" s="316" t="s">
        <v>243</v>
      </c>
      <c r="E118" s="315" t="s">
        <v>799</v>
      </c>
      <c r="F118" s="314" t="s">
        <v>233</v>
      </c>
      <c r="G118" s="526">
        <v>1</v>
      </c>
      <c r="H118" s="313" t="s">
        <v>34</v>
      </c>
      <c r="I118" s="353"/>
      <c r="J118" s="350">
        <f>G118*I118</f>
        <v>0</v>
      </c>
    </row>
    <row r="119" spans="2:10" x14ac:dyDescent="0.25">
      <c r="B119" s="374"/>
      <c r="C119" s="387"/>
      <c r="D119" s="374"/>
      <c r="E119" s="374"/>
      <c r="F119" s="374"/>
      <c r="G119" s="517"/>
      <c r="H119" s="390"/>
      <c r="I119" s="353"/>
      <c r="J119" s="353"/>
    </row>
    <row r="120" spans="2:10" x14ac:dyDescent="0.25">
      <c r="B120" s="374"/>
      <c r="C120" s="328" t="s">
        <v>798</v>
      </c>
      <c r="D120" s="320" t="s">
        <v>429</v>
      </c>
      <c r="E120" s="319" t="s">
        <v>428</v>
      </c>
      <c r="F120" s="296" t="s">
        <v>233</v>
      </c>
      <c r="G120" s="517">
        <v>2</v>
      </c>
      <c r="H120" s="390" t="s">
        <v>34</v>
      </c>
      <c r="I120" s="353"/>
      <c r="J120" s="350">
        <f>G120*I120</f>
        <v>0</v>
      </c>
    </row>
    <row r="121" spans="2:10" x14ac:dyDescent="0.25">
      <c r="B121" s="374"/>
      <c r="C121" s="387"/>
      <c r="D121" s="320"/>
      <c r="E121" s="319"/>
      <c r="F121" s="296"/>
      <c r="G121" s="517"/>
      <c r="H121" s="390"/>
      <c r="I121" s="353"/>
      <c r="J121" s="353"/>
    </row>
    <row r="122" spans="2:10" ht="25.5" x14ac:dyDescent="0.25">
      <c r="B122" s="387"/>
      <c r="C122" s="328" t="s">
        <v>797</v>
      </c>
      <c r="D122" s="320" t="s">
        <v>426</v>
      </c>
      <c r="E122" s="319" t="s">
        <v>425</v>
      </c>
      <c r="F122" s="296" t="s">
        <v>233</v>
      </c>
      <c r="G122" s="524">
        <v>8</v>
      </c>
      <c r="H122" s="318" t="s">
        <v>34</v>
      </c>
      <c r="I122" s="353"/>
      <c r="J122" s="350">
        <f>G122*I122</f>
        <v>0</v>
      </c>
    </row>
    <row r="123" spans="2:10" x14ac:dyDescent="0.25">
      <c r="B123" s="374"/>
      <c r="C123" s="387"/>
      <c r="D123" s="320"/>
      <c r="E123" s="319"/>
      <c r="F123" s="296"/>
      <c r="G123" s="517"/>
      <c r="H123" s="390"/>
      <c r="I123" s="353"/>
      <c r="J123" s="353"/>
    </row>
    <row r="124" spans="2:10" x14ac:dyDescent="0.25">
      <c r="B124" s="387"/>
      <c r="C124" s="328" t="s">
        <v>796</v>
      </c>
      <c r="D124" s="327" t="s">
        <v>423</v>
      </c>
      <c r="E124" s="323" t="s">
        <v>422</v>
      </c>
      <c r="F124" s="326" t="s">
        <v>233</v>
      </c>
      <c r="G124" s="524">
        <v>1</v>
      </c>
      <c r="H124" s="325" t="s">
        <v>34</v>
      </c>
      <c r="I124" s="353"/>
      <c r="J124" s="350">
        <f>G124*I124</f>
        <v>0</v>
      </c>
    </row>
    <row r="125" spans="2:10" x14ac:dyDescent="0.25">
      <c r="B125" s="387"/>
      <c r="C125" s="387"/>
      <c r="D125" s="387"/>
      <c r="E125" s="387"/>
      <c r="F125" s="387"/>
      <c r="G125" s="521"/>
      <c r="H125" s="388"/>
      <c r="I125" s="353"/>
      <c r="J125" s="353"/>
    </row>
    <row r="126" spans="2:10" ht="38.25" x14ac:dyDescent="0.25">
      <c r="B126" s="387"/>
      <c r="C126" s="328" t="s">
        <v>795</v>
      </c>
      <c r="D126" s="327" t="s">
        <v>420</v>
      </c>
      <c r="E126" s="323" t="s">
        <v>419</v>
      </c>
      <c r="F126" s="326" t="s">
        <v>233</v>
      </c>
      <c r="G126" s="524">
        <v>12</v>
      </c>
      <c r="H126" s="325" t="s">
        <v>34</v>
      </c>
      <c r="I126" s="353"/>
      <c r="J126" s="350">
        <f>G126*I126</f>
        <v>0</v>
      </c>
    </row>
    <row r="127" spans="2:10" x14ac:dyDescent="0.25">
      <c r="B127" s="387"/>
      <c r="C127" s="387"/>
      <c r="D127" s="320"/>
      <c r="E127" s="319"/>
      <c r="F127" s="296"/>
      <c r="G127" s="524"/>
      <c r="H127" s="318"/>
      <c r="I127" s="353"/>
      <c r="J127" s="353"/>
    </row>
    <row r="128" spans="2:10" x14ac:dyDescent="0.25">
      <c r="B128" s="374"/>
      <c r="C128" s="387" t="s">
        <v>407</v>
      </c>
      <c r="D128" s="374"/>
      <c r="E128" s="374"/>
      <c r="F128" s="374"/>
      <c r="G128" s="517"/>
      <c r="H128" s="390"/>
      <c r="I128" s="353"/>
      <c r="J128" s="353"/>
    </row>
    <row r="129" spans="2:10" x14ac:dyDescent="0.25">
      <c r="B129" s="387"/>
      <c r="C129" s="387"/>
      <c r="D129" s="320"/>
      <c r="E129" s="319"/>
      <c r="F129" s="296"/>
      <c r="G129" s="524"/>
      <c r="H129" s="318"/>
      <c r="I129" s="353"/>
      <c r="J129" s="353"/>
    </row>
    <row r="130" spans="2:10" ht="25.5" x14ac:dyDescent="0.25">
      <c r="B130" s="393"/>
      <c r="C130" s="317" t="s">
        <v>794</v>
      </c>
      <c r="D130" s="320" t="s">
        <v>347</v>
      </c>
      <c r="E130" s="319" t="s">
        <v>346</v>
      </c>
      <c r="F130" s="296" t="s">
        <v>342</v>
      </c>
      <c r="G130" s="524">
        <v>198</v>
      </c>
      <c r="H130" s="318" t="s">
        <v>34</v>
      </c>
      <c r="I130" s="353"/>
      <c r="J130" s="350">
        <f>G130*I130</f>
        <v>0</v>
      </c>
    </row>
    <row r="131" spans="2:10" x14ac:dyDescent="0.25">
      <c r="B131" s="393"/>
      <c r="C131" s="321"/>
      <c r="D131" s="320"/>
      <c r="E131" s="319"/>
      <c r="F131" s="296"/>
      <c r="G131" s="524"/>
      <c r="H131" s="318"/>
      <c r="I131" s="353"/>
      <c r="J131" s="353"/>
    </row>
    <row r="132" spans="2:10" x14ac:dyDescent="0.25">
      <c r="B132" s="393"/>
      <c r="C132" s="328" t="s">
        <v>793</v>
      </c>
      <c r="D132" s="327" t="s">
        <v>382</v>
      </c>
      <c r="E132" s="323" t="s">
        <v>381</v>
      </c>
      <c r="F132" s="326" t="s">
        <v>342</v>
      </c>
      <c r="G132" s="524">
        <v>3</v>
      </c>
      <c r="H132" s="325" t="s">
        <v>34</v>
      </c>
      <c r="I132" s="353"/>
      <c r="J132" s="350">
        <f t="shared" ref="J132" si="1">G132*I132</f>
        <v>0</v>
      </c>
    </row>
    <row r="133" spans="2:10" x14ac:dyDescent="0.25">
      <c r="B133" s="393"/>
      <c r="C133" s="321"/>
      <c r="D133" s="320"/>
      <c r="E133" s="319"/>
      <c r="F133" s="296"/>
      <c r="G133" s="524"/>
      <c r="H133" s="318"/>
      <c r="I133" s="353"/>
      <c r="J133" s="353"/>
    </row>
    <row r="134" spans="2:10" ht="25.5" x14ac:dyDescent="0.25">
      <c r="B134" s="393"/>
      <c r="C134" s="328" t="s">
        <v>792</v>
      </c>
      <c r="D134" s="327" t="s">
        <v>344</v>
      </c>
      <c r="E134" s="323" t="s">
        <v>343</v>
      </c>
      <c r="F134" s="326" t="s">
        <v>342</v>
      </c>
      <c r="G134" s="524">
        <v>34</v>
      </c>
      <c r="H134" s="325" t="s">
        <v>34</v>
      </c>
      <c r="I134" s="353"/>
      <c r="J134" s="350">
        <f t="shared" ref="J134" si="2">G134*I134</f>
        <v>0</v>
      </c>
    </row>
    <row r="135" spans="2:10" x14ac:dyDescent="0.25">
      <c r="B135" s="393"/>
      <c r="C135" s="321"/>
      <c r="D135" s="320"/>
      <c r="E135" s="319"/>
      <c r="F135" s="296"/>
      <c r="G135" s="524"/>
      <c r="H135" s="318"/>
      <c r="I135" s="353"/>
      <c r="J135" s="353"/>
    </row>
    <row r="136" spans="2:10" x14ac:dyDescent="0.25">
      <c r="B136" s="393"/>
      <c r="C136" s="317" t="s">
        <v>404</v>
      </c>
      <c r="D136" s="316" t="s">
        <v>395</v>
      </c>
      <c r="E136" s="315" t="s">
        <v>394</v>
      </c>
      <c r="F136" s="314" t="s">
        <v>342</v>
      </c>
      <c r="G136" s="526">
        <v>3</v>
      </c>
      <c r="H136" s="313" t="s">
        <v>341</v>
      </c>
      <c r="I136" s="353"/>
      <c r="J136" s="350">
        <f t="shared" ref="J136" si="3">G136*I136</f>
        <v>0</v>
      </c>
    </row>
    <row r="137" spans="2:10" x14ac:dyDescent="0.25">
      <c r="B137" s="393"/>
      <c r="C137" s="377"/>
      <c r="D137" s="377"/>
      <c r="E137" s="377"/>
      <c r="F137" s="377"/>
      <c r="G137" s="527"/>
      <c r="H137" s="380"/>
      <c r="I137" s="353"/>
      <c r="J137" s="353"/>
    </row>
    <row r="138" spans="2:10" x14ac:dyDescent="0.25">
      <c r="B138" s="393"/>
      <c r="C138" s="317" t="s">
        <v>404</v>
      </c>
      <c r="D138" s="316" t="s">
        <v>393</v>
      </c>
      <c r="E138" s="315" t="s">
        <v>392</v>
      </c>
      <c r="F138" s="314" t="s">
        <v>342</v>
      </c>
      <c r="G138" s="526">
        <v>1</v>
      </c>
      <c r="H138" s="313" t="s">
        <v>341</v>
      </c>
      <c r="I138" s="353"/>
      <c r="J138" s="350">
        <f t="shared" ref="J138" si="4">G138*I138</f>
        <v>0</v>
      </c>
    </row>
    <row r="139" spans="2:10" x14ac:dyDescent="0.25">
      <c r="B139" s="393"/>
      <c r="C139" s="321"/>
      <c r="D139" s="320"/>
      <c r="E139" s="319"/>
      <c r="F139" s="296"/>
      <c r="G139" s="524"/>
      <c r="H139" s="318"/>
      <c r="I139" s="353"/>
      <c r="J139" s="353"/>
    </row>
    <row r="140" spans="2:10" x14ac:dyDescent="0.25">
      <c r="B140" s="393"/>
      <c r="C140" s="328" t="s">
        <v>388</v>
      </c>
      <c r="D140" s="327" t="s">
        <v>387</v>
      </c>
      <c r="E140" s="323" t="s">
        <v>386</v>
      </c>
      <c r="F140" s="326" t="s">
        <v>342</v>
      </c>
      <c r="G140" s="524">
        <v>15</v>
      </c>
      <c r="H140" s="325" t="s">
        <v>34</v>
      </c>
      <c r="I140" s="353"/>
      <c r="J140" s="350">
        <f t="shared" ref="J140" si="5">G140*I140</f>
        <v>0</v>
      </c>
    </row>
    <row r="141" spans="2:10" x14ac:dyDescent="0.25">
      <c r="B141" s="393"/>
      <c r="C141" s="305"/>
      <c r="D141" s="304"/>
      <c r="E141" s="303"/>
      <c r="F141" s="302"/>
      <c r="G141" s="528"/>
      <c r="H141" s="301"/>
      <c r="I141" s="353"/>
      <c r="J141" s="353"/>
    </row>
    <row r="142" spans="2:10" x14ac:dyDescent="0.25">
      <c r="B142" s="393"/>
      <c r="C142" s="328" t="s">
        <v>377</v>
      </c>
      <c r="D142" s="320" t="s">
        <v>746</v>
      </c>
      <c r="E142" s="319" t="s">
        <v>745</v>
      </c>
      <c r="F142" s="296" t="s">
        <v>342</v>
      </c>
      <c r="G142" s="524">
        <v>18</v>
      </c>
      <c r="H142" s="318" t="s">
        <v>34</v>
      </c>
      <c r="I142" s="353"/>
      <c r="J142" s="350">
        <f t="shared" ref="J142" si="6">G142*I142</f>
        <v>0</v>
      </c>
    </row>
    <row r="143" spans="2:10" x14ac:dyDescent="0.25">
      <c r="B143" s="393"/>
      <c r="C143" s="305"/>
      <c r="D143" s="320"/>
      <c r="E143" s="319"/>
      <c r="F143" s="296"/>
      <c r="G143" s="528"/>
      <c r="H143" s="318"/>
      <c r="I143" s="353"/>
      <c r="J143" s="353"/>
    </row>
    <row r="144" spans="2:10" x14ac:dyDescent="0.25">
      <c r="B144" s="393"/>
      <c r="C144" s="328" t="s">
        <v>401</v>
      </c>
      <c r="D144" s="320" t="s">
        <v>400</v>
      </c>
      <c r="E144" s="319" t="s">
        <v>399</v>
      </c>
      <c r="F144" s="296" t="s">
        <v>342</v>
      </c>
      <c r="G144" s="524">
        <v>27</v>
      </c>
      <c r="H144" s="318" t="s">
        <v>34</v>
      </c>
      <c r="I144" s="353"/>
      <c r="J144" s="350">
        <f t="shared" ref="J144" si="7">G144*I144</f>
        <v>0</v>
      </c>
    </row>
    <row r="145" spans="2:10" x14ac:dyDescent="0.25">
      <c r="B145" s="393"/>
      <c r="C145" s="321"/>
      <c r="D145" s="320"/>
      <c r="E145" s="319"/>
      <c r="F145" s="296"/>
      <c r="G145" s="524"/>
      <c r="H145" s="318"/>
      <c r="I145" s="353"/>
      <c r="J145" s="353"/>
    </row>
    <row r="146" spans="2:10" x14ac:dyDescent="0.25">
      <c r="B146" s="393"/>
      <c r="C146" s="328" t="s">
        <v>380</v>
      </c>
      <c r="D146" s="320" t="s">
        <v>379</v>
      </c>
      <c r="E146" s="319" t="s">
        <v>378</v>
      </c>
      <c r="F146" s="296" t="s">
        <v>342</v>
      </c>
      <c r="G146" s="524">
        <v>1</v>
      </c>
      <c r="H146" s="318" t="s">
        <v>34</v>
      </c>
      <c r="I146" s="353"/>
      <c r="J146" s="350">
        <f t="shared" ref="J146" si="8">G146*I146</f>
        <v>0</v>
      </c>
    </row>
    <row r="147" spans="2:10" x14ac:dyDescent="0.25">
      <c r="B147" s="387"/>
      <c r="C147" s="387"/>
      <c r="D147" s="320"/>
      <c r="E147" s="319"/>
      <c r="F147" s="296"/>
      <c r="G147" s="524"/>
      <c r="H147" s="318"/>
      <c r="I147" s="353"/>
      <c r="J147" s="353"/>
    </row>
    <row r="148" spans="2:10" ht="51" x14ac:dyDescent="0.25">
      <c r="B148" s="387"/>
      <c r="C148" s="317" t="s">
        <v>791</v>
      </c>
      <c r="D148" s="327" t="s">
        <v>359</v>
      </c>
      <c r="E148" s="323" t="s">
        <v>790</v>
      </c>
      <c r="F148" s="326" t="s">
        <v>361</v>
      </c>
      <c r="G148" s="524">
        <v>11</v>
      </c>
      <c r="H148" s="325" t="s">
        <v>34</v>
      </c>
      <c r="I148" s="353"/>
      <c r="J148" s="350">
        <f t="shared" ref="J148:J152" si="9">G148*I148</f>
        <v>0</v>
      </c>
    </row>
    <row r="149" spans="2:10" x14ac:dyDescent="0.25">
      <c r="B149" s="393"/>
      <c r="C149" s="328"/>
      <c r="D149" s="297"/>
      <c r="E149" s="293"/>
      <c r="F149" s="292"/>
      <c r="G149" s="522"/>
      <c r="H149" s="291"/>
      <c r="I149" s="353"/>
      <c r="J149" s="353"/>
    </row>
    <row r="150" spans="2:10" ht="25.5" x14ac:dyDescent="0.25">
      <c r="B150" s="393"/>
      <c r="C150" s="317" t="s">
        <v>789</v>
      </c>
      <c r="D150" s="316" t="s">
        <v>788</v>
      </c>
      <c r="E150" s="315" t="s">
        <v>787</v>
      </c>
      <c r="F150" s="314" t="s">
        <v>743</v>
      </c>
      <c r="G150" s="526">
        <v>2</v>
      </c>
      <c r="H150" s="313" t="s">
        <v>34</v>
      </c>
      <c r="I150" s="353"/>
      <c r="J150" s="350">
        <f t="shared" si="9"/>
        <v>0</v>
      </c>
    </row>
    <row r="151" spans="2:10" x14ac:dyDescent="0.25">
      <c r="B151" s="393"/>
      <c r="C151" s="328"/>
      <c r="D151" s="297"/>
      <c r="E151" s="293"/>
      <c r="F151" s="292"/>
      <c r="G151" s="522"/>
      <c r="H151" s="291"/>
      <c r="I151" s="353"/>
      <c r="J151" s="353"/>
    </row>
    <row r="152" spans="2:10" x14ac:dyDescent="0.25">
      <c r="B152" s="393"/>
      <c r="C152" s="328" t="s">
        <v>514</v>
      </c>
      <c r="D152" s="327" t="s">
        <v>786</v>
      </c>
      <c r="E152" s="323" t="s">
        <v>785</v>
      </c>
      <c r="F152" s="326" t="s">
        <v>233</v>
      </c>
      <c r="G152" s="524">
        <v>2</v>
      </c>
      <c r="H152" s="325" t="s">
        <v>134</v>
      </c>
      <c r="I152" s="353"/>
      <c r="J152" s="350">
        <f t="shared" si="9"/>
        <v>0</v>
      </c>
    </row>
    <row r="153" spans="2:10" x14ac:dyDescent="0.25">
      <c r="B153" s="393"/>
      <c r="C153" s="328"/>
      <c r="D153" s="327" t="s">
        <v>784</v>
      </c>
      <c r="E153" s="323" t="s">
        <v>783</v>
      </c>
      <c r="F153" s="326" t="s">
        <v>233</v>
      </c>
      <c r="G153" s="524">
        <v>2</v>
      </c>
      <c r="H153" s="325" t="s">
        <v>34</v>
      </c>
      <c r="I153" s="353"/>
      <c r="J153" s="353"/>
    </row>
    <row r="154" spans="2:10" x14ac:dyDescent="0.25">
      <c r="B154" s="393"/>
      <c r="C154" s="328"/>
      <c r="D154" s="327" t="s">
        <v>518</v>
      </c>
      <c r="E154" s="293" t="s">
        <v>515</v>
      </c>
      <c r="F154" s="326" t="s">
        <v>233</v>
      </c>
      <c r="G154" s="524">
        <v>2</v>
      </c>
      <c r="H154" s="325" t="s">
        <v>34</v>
      </c>
      <c r="I154" s="353"/>
      <c r="J154" s="353"/>
    </row>
    <row r="155" spans="2:10" x14ac:dyDescent="0.25">
      <c r="B155" s="393"/>
      <c r="C155" s="321"/>
      <c r="D155" s="327"/>
      <c r="E155" s="323"/>
      <c r="F155" s="326"/>
      <c r="G155" s="524"/>
      <c r="H155" s="325"/>
      <c r="I155" s="353"/>
      <c r="J155" s="353"/>
    </row>
    <row r="156" spans="2:10" x14ac:dyDescent="0.25">
      <c r="B156" s="393"/>
      <c r="C156" s="328" t="s">
        <v>782</v>
      </c>
      <c r="D156" s="297" t="s">
        <v>520</v>
      </c>
      <c r="E156" s="293" t="s">
        <v>519</v>
      </c>
      <c r="F156" s="292" t="s">
        <v>233</v>
      </c>
      <c r="G156" s="522">
        <v>1</v>
      </c>
      <c r="H156" s="325" t="s">
        <v>134</v>
      </c>
      <c r="I156" s="353"/>
      <c r="J156" s="350">
        <f t="shared" ref="J156" si="10">G156*I156</f>
        <v>0</v>
      </c>
    </row>
    <row r="157" spans="2:10" x14ac:dyDescent="0.25">
      <c r="B157" s="387"/>
      <c r="C157" s="328"/>
      <c r="D157" s="327" t="s">
        <v>518</v>
      </c>
      <c r="E157" s="293" t="s">
        <v>515</v>
      </c>
      <c r="F157" s="326" t="s">
        <v>233</v>
      </c>
      <c r="G157" s="524">
        <v>1</v>
      </c>
      <c r="H157" s="325" t="s">
        <v>34</v>
      </c>
      <c r="I157" s="353"/>
      <c r="J157" s="353"/>
    </row>
    <row r="158" spans="2:10" x14ac:dyDescent="0.25">
      <c r="B158" s="387"/>
      <c r="C158" s="328"/>
      <c r="D158" s="327"/>
      <c r="E158" s="293"/>
      <c r="F158" s="326"/>
      <c r="G158" s="524"/>
      <c r="H158" s="325"/>
      <c r="I158" s="353"/>
      <c r="J158" s="353"/>
    </row>
    <row r="159" spans="2:10" x14ac:dyDescent="0.25">
      <c r="B159" s="387"/>
      <c r="C159" s="317" t="s">
        <v>781</v>
      </c>
      <c r="D159" s="316" t="s">
        <v>780</v>
      </c>
      <c r="E159" s="315" t="s">
        <v>779</v>
      </c>
      <c r="F159" s="314" t="s">
        <v>233</v>
      </c>
      <c r="G159" s="526">
        <v>2</v>
      </c>
      <c r="H159" s="313" t="s">
        <v>34</v>
      </c>
      <c r="I159" s="353"/>
      <c r="J159" s="350">
        <f t="shared" ref="J159" si="11">G159*I159</f>
        <v>0</v>
      </c>
    </row>
    <row r="160" spans="2:10" x14ac:dyDescent="0.25">
      <c r="B160" s="387"/>
      <c r="C160" s="387"/>
      <c r="D160" s="320"/>
      <c r="E160" s="319"/>
      <c r="F160" s="296"/>
      <c r="G160" s="524"/>
      <c r="H160" s="318"/>
      <c r="I160" s="353"/>
      <c r="J160" s="353"/>
    </row>
    <row r="161" spans="2:10" x14ac:dyDescent="0.25">
      <c r="B161" s="387"/>
      <c r="C161" s="387"/>
      <c r="D161" s="320"/>
      <c r="E161" s="319"/>
      <c r="F161" s="296"/>
      <c r="G161" s="524"/>
      <c r="H161" s="318"/>
      <c r="I161" s="353"/>
      <c r="J161" s="353"/>
    </row>
    <row r="162" spans="2:10" x14ac:dyDescent="0.25">
      <c r="B162" s="387"/>
      <c r="C162" s="322" t="s">
        <v>739</v>
      </c>
      <c r="D162" s="320"/>
      <c r="E162" s="319"/>
      <c r="F162" s="296"/>
      <c r="G162" s="524"/>
      <c r="H162" s="318"/>
      <c r="I162" s="353"/>
      <c r="J162" s="353"/>
    </row>
    <row r="163" spans="2:10" x14ac:dyDescent="0.25">
      <c r="B163" s="387"/>
      <c r="C163" s="322"/>
      <c r="D163" s="320"/>
      <c r="E163" s="319"/>
      <c r="F163" s="296"/>
      <c r="G163" s="524"/>
      <c r="H163" s="318"/>
      <c r="I163" s="353"/>
      <c r="J163" s="353"/>
    </row>
    <row r="164" spans="2:10" x14ac:dyDescent="0.25">
      <c r="B164" s="393"/>
      <c r="C164" s="377"/>
      <c r="D164" s="320" t="s">
        <v>507</v>
      </c>
      <c r="E164" s="319" t="s">
        <v>506</v>
      </c>
      <c r="F164" s="296" t="s">
        <v>348</v>
      </c>
      <c r="G164" s="524">
        <v>3</v>
      </c>
      <c r="H164" s="318" t="s">
        <v>34</v>
      </c>
      <c r="I164" s="353"/>
      <c r="J164" s="350">
        <f t="shared" ref="J164:J172" si="12">G164*I164</f>
        <v>0</v>
      </c>
    </row>
    <row r="165" spans="2:10" x14ac:dyDescent="0.25">
      <c r="B165" s="393"/>
      <c r="C165" s="321"/>
      <c r="D165" s="320"/>
      <c r="E165" s="319"/>
      <c r="F165" s="296"/>
      <c r="G165" s="524"/>
      <c r="H165" s="318"/>
      <c r="I165" s="353"/>
      <c r="J165" s="353"/>
    </row>
    <row r="166" spans="2:10" x14ac:dyDescent="0.25">
      <c r="B166" s="393"/>
      <c r="C166" s="321"/>
      <c r="D166" s="320" t="s">
        <v>225</v>
      </c>
      <c r="E166" s="319" t="s">
        <v>224</v>
      </c>
      <c r="F166" s="296" t="s">
        <v>348</v>
      </c>
      <c r="G166" s="524">
        <v>54</v>
      </c>
      <c r="H166" s="318" t="s">
        <v>34</v>
      </c>
      <c r="I166" s="353"/>
      <c r="J166" s="350">
        <f t="shared" si="12"/>
        <v>0</v>
      </c>
    </row>
    <row r="167" spans="2:10" x14ac:dyDescent="0.25">
      <c r="B167" s="393"/>
      <c r="C167" s="321"/>
      <c r="D167" s="320"/>
      <c r="E167" s="319"/>
      <c r="F167" s="296"/>
      <c r="G167" s="524"/>
      <c r="H167" s="318"/>
      <c r="I167" s="353"/>
      <c r="J167" s="353"/>
    </row>
    <row r="168" spans="2:10" x14ac:dyDescent="0.25">
      <c r="B168" s="387"/>
      <c r="C168" s="387"/>
      <c r="D168" s="320" t="s">
        <v>223</v>
      </c>
      <c r="E168" s="319" t="s">
        <v>505</v>
      </c>
      <c r="F168" s="296" t="s">
        <v>348</v>
      </c>
      <c r="G168" s="524">
        <v>5</v>
      </c>
      <c r="H168" s="318" t="s">
        <v>34</v>
      </c>
      <c r="I168" s="353"/>
      <c r="J168" s="350">
        <f t="shared" si="12"/>
        <v>0</v>
      </c>
    </row>
    <row r="169" spans="2:10" x14ac:dyDescent="0.25">
      <c r="B169" s="387"/>
      <c r="C169" s="387"/>
      <c r="D169" s="320"/>
      <c r="E169" s="319"/>
      <c r="F169" s="296"/>
      <c r="G169" s="524"/>
      <c r="H169" s="318"/>
      <c r="I169" s="353"/>
      <c r="J169" s="353"/>
    </row>
    <row r="170" spans="2:10" x14ac:dyDescent="0.25">
      <c r="B170" s="387"/>
      <c r="C170" s="387"/>
      <c r="D170" s="320" t="s">
        <v>221</v>
      </c>
      <c r="E170" s="319" t="s">
        <v>778</v>
      </c>
      <c r="F170" s="296" t="s">
        <v>348</v>
      </c>
      <c r="G170" s="524">
        <v>4</v>
      </c>
      <c r="H170" s="318" t="s">
        <v>34</v>
      </c>
      <c r="I170" s="353"/>
      <c r="J170" s="350">
        <f t="shared" si="12"/>
        <v>0</v>
      </c>
    </row>
    <row r="171" spans="2:10" x14ac:dyDescent="0.25">
      <c r="B171" s="387"/>
      <c r="C171" s="387"/>
      <c r="D171" s="320"/>
      <c r="E171" s="319"/>
      <c r="F171" s="296"/>
      <c r="G171" s="524"/>
      <c r="H171" s="318"/>
      <c r="I171" s="353"/>
      <c r="J171" s="353"/>
    </row>
    <row r="172" spans="2:10" x14ac:dyDescent="0.25">
      <c r="B172" s="387"/>
      <c r="C172" s="387"/>
      <c r="D172" s="320" t="s">
        <v>503</v>
      </c>
      <c r="E172" s="319" t="s">
        <v>777</v>
      </c>
      <c r="F172" s="296" t="s">
        <v>348</v>
      </c>
      <c r="G172" s="524">
        <v>1</v>
      </c>
      <c r="H172" s="318" t="s">
        <v>34</v>
      </c>
      <c r="I172" s="353"/>
      <c r="J172" s="350">
        <f t="shared" si="12"/>
        <v>0</v>
      </c>
    </row>
    <row r="173" spans="2:10" x14ac:dyDescent="0.25">
      <c r="B173" s="387"/>
      <c r="C173" s="387"/>
      <c r="D173" s="320"/>
      <c r="E173" s="319"/>
      <c r="F173" s="296"/>
      <c r="G173" s="524"/>
      <c r="H173" s="318"/>
      <c r="I173" s="353"/>
      <c r="J173" s="353"/>
    </row>
    <row r="174" spans="2:10" x14ac:dyDescent="0.25">
      <c r="B174" s="366" t="s">
        <v>776</v>
      </c>
      <c r="C174" s="366" t="s">
        <v>775</v>
      </c>
      <c r="D174" s="366"/>
      <c r="E174" s="366"/>
      <c r="F174" s="366"/>
      <c r="G174" s="520"/>
      <c r="H174" s="386"/>
      <c r="I174" s="353"/>
      <c r="J174" s="353"/>
    </row>
    <row r="175" spans="2:10" x14ac:dyDescent="0.25">
      <c r="B175" s="387"/>
      <c r="C175" s="387"/>
      <c r="D175" s="320"/>
      <c r="E175" s="319"/>
      <c r="F175" s="296"/>
      <c r="G175" s="524"/>
      <c r="H175" s="318"/>
      <c r="I175" s="353"/>
      <c r="J175" s="353"/>
    </row>
    <row r="176" spans="2:10" ht="25.5" x14ac:dyDescent="0.25">
      <c r="B176" s="324"/>
      <c r="C176" s="384"/>
      <c r="D176" s="374" t="s">
        <v>774</v>
      </c>
      <c r="E176" s="389" t="s">
        <v>773</v>
      </c>
      <c r="F176" s="292" t="s">
        <v>350</v>
      </c>
      <c r="G176" s="517">
        <v>1</v>
      </c>
      <c r="H176" s="390" t="s">
        <v>34</v>
      </c>
      <c r="I176" s="353"/>
      <c r="J176" s="350">
        <f t="shared" ref="J176:J177" si="13">G176*I176</f>
        <v>0</v>
      </c>
    </row>
    <row r="177" spans="2:10" x14ac:dyDescent="0.25">
      <c r="B177" s="324"/>
      <c r="C177" s="384"/>
      <c r="D177" s="392" t="s">
        <v>772</v>
      </c>
      <c r="E177" s="293" t="s">
        <v>771</v>
      </c>
      <c r="F177" s="292" t="s">
        <v>350</v>
      </c>
      <c r="G177" s="522">
        <v>1</v>
      </c>
      <c r="H177" s="291" t="s">
        <v>34</v>
      </c>
      <c r="I177" s="353"/>
      <c r="J177" s="350">
        <f t="shared" si="13"/>
        <v>0</v>
      </c>
    </row>
    <row r="178" spans="2:10" x14ac:dyDescent="0.25">
      <c r="B178" s="324"/>
      <c r="C178" s="384"/>
      <c r="D178" s="384"/>
      <c r="E178" s="384"/>
      <c r="F178" s="384"/>
      <c r="G178" s="529"/>
      <c r="H178" s="399"/>
      <c r="I178" s="353"/>
      <c r="J178" s="353"/>
    </row>
    <row r="179" spans="2:10" x14ac:dyDescent="0.25">
      <c r="B179" s="324"/>
      <c r="C179" s="394" t="s">
        <v>770</v>
      </c>
      <c r="D179" s="395"/>
      <c r="E179" s="293"/>
      <c r="F179" s="292"/>
      <c r="G179" s="522"/>
      <c r="H179" s="291"/>
      <c r="I179" s="353"/>
      <c r="J179" s="353"/>
    </row>
    <row r="180" spans="2:10" x14ac:dyDescent="0.25">
      <c r="B180" s="324"/>
      <c r="C180" s="396"/>
      <c r="D180" s="395"/>
      <c r="E180" s="293"/>
      <c r="F180" s="292"/>
      <c r="G180" s="522"/>
      <c r="H180" s="291"/>
      <c r="I180" s="353"/>
      <c r="J180" s="353"/>
    </row>
    <row r="181" spans="2:10" x14ac:dyDescent="0.25">
      <c r="B181" s="324"/>
      <c r="C181" s="328" t="s">
        <v>769</v>
      </c>
      <c r="D181" s="310" t="s">
        <v>553</v>
      </c>
      <c r="E181" s="309" t="s">
        <v>552</v>
      </c>
      <c r="F181" s="308" t="s">
        <v>342</v>
      </c>
      <c r="G181" s="522">
        <v>1</v>
      </c>
      <c r="H181" s="307" t="s">
        <v>34</v>
      </c>
      <c r="I181" s="353"/>
      <c r="J181" s="350">
        <f t="shared" ref="J181" si="14">G181*I181</f>
        <v>0</v>
      </c>
    </row>
    <row r="182" spans="2:10" x14ac:dyDescent="0.25">
      <c r="B182" s="324"/>
      <c r="C182" s="396"/>
      <c r="D182" s="395"/>
      <c r="E182" s="293"/>
      <c r="F182" s="292"/>
      <c r="G182" s="522"/>
      <c r="H182" s="291"/>
      <c r="I182" s="353"/>
      <c r="J182" s="353"/>
    </row>
    <row r="183" spans="2:10" x14ac:dyDescent="0.25">
      <c r="B183" s="324"/>
      <c r="C183" s="328" t="s">
        <v>768</v>
      </c>
      <c r="D183" s="327" t="s">
        <v>767</v>
      </c>
      <c r="E183" s="323" t="s">
        <v>550</v>
      </c>
      <c r="F183" s="326" t="s">
        <v>342</v>
      </c>
      <c r="G183" s="524">
        <v>2</v>
      </c>
      <c r="H183" s="325" t="s">
        <v>34</v>
      </c>
      <c r="I183" s="353"/>
      <c r="J183" s="350">
        <f t="shared" ref="J183" si="15">G183*I183</f>
        <v>0</v>
      </c>
    </row>
    <row r="184" spans="2:10" x14ac:dyDescent="0.25">
      <c r="B184" s="324"/>
      <c r="C184" s="328"/>
      <c r="D184" s="327"/>
      <c r="E184" s="323"/>
      <c r="F184" s="326"/>
      <c r="G184" s="524"/>
      <c r="H184" s="325"/>
      <c r="I184" s="353"/>
      <c r="J184" s="353"/>
    </row>
    <row r="185" spans="2:10" x14ac:dyDescent="0.25">
      <c r="B185" s="324"/>
      <c r="C185" s="328" t="s">
        <v>766</v>
      </c>
      <c r="D185" s="327" t="s">
        <v>765</v>
      </c>
      <c r="E185" s="323" t="s">
        <v>764</v>
      </c>
      <c r="F185" s="326" t="s">
        <v>763</v>
      </c>
      <c r="G185" s="524">
        <v>1</v>
      </c>
      <c r="H185" s="325" t="s">
        <v>34</v>
      </c>
      <c r="I185" s="353"/>
      <c r="J185" s="350">
        <f t="shared" ref="J185" si="16">G185*I185</f>
        <v>0</v>
      </c>
    </row>
    <row r="186" spans="2:10" x14ac:dyDescent="0.25">
      <c r="B186" s="324"/>
      <c r="C186" s="384"/>
      <c r="D186" s="384"/>
      <c r="E186" s="384"/>
      <c r="F186" s="384"/>
      <c r="G186" s="529"/>
      <c r="H186" s="399"/>
      <c r="I186" s="353"/>
      <c r="J186" s="353"/>
    </row>
    <row r="187" spans="2:10" x14ac:dyDescent="0.25">
      <c r="B187" s="324"/>
      <c r="C187" s="384"/>
      <c r="D187" s="384"/>
      <c r="E187" s="375" t="s">
        <v>340</v>
      </c>
      <c r="F187" s="384"/>
      <c r="G187" s="529"/>
      <c r="H187" s="399"/>
      <c r="I187" s="353"/>
      <c r="J187" s="353"/>
    </row>
    <row r="188" spans="2:10" x14ac:dyDescent="0.25">
      <c r="B188" s="324"/>
      <c r="C188" s="384"/>
      <c r="D188" s="384"/>
      <c r="E188" s="375" t="s">
        <v>339</v>
      </c>
      <c r="F188" s="384"/>
      <c r="G188" s="529">
        <v>1</v>
      </c>
      <c r="H188" s="399" t="s">
        <v>134</v>
      </c>
      <c r="I188" s="353"/>
      <c r="J188" s="350">
        <f t="shared" ref="J188" si="17">G188*I188</f>
        <v>0</v>
      </c>
    </row>
    <row r="189" spans="2:10" x14ac:dyDescent="0.25">
      <c r="B189" s="324"/>
      <c r="C189" s="384"/>
      <c r="D189" s="384"/>
      <c r="E189" s="375" t="s">
        <v>549</v>
      </c>
      <c r="F189" s="384"/>
      <c r="G189" s="529"/>
      <c r="H189" s="399"/>
      <c r="I189" s="353"/>
      <c r="J189" s="353"/>
    </row>
    <row r="190" spans="2:10" x14ac:dyDescent="0.25">
      <c r="B190" s="324"/>
      <c r="C190" s="384"/>
      <c r="D190" s="384"/>
      <c r="E190" s="375" t="s">
        <v>548</v>
      </c>
      <c r="F190" s="384"/>
      <c r="G190" s="529"/>
      <c r="H190" s="399"/>
      <c r="I190" s="353"/>
      <c r="J190" s="353"/>
    </row>
    <row r="191" spans="2:10" x14ac:dyDescent="0.25">
      <c r="B191" s="324"/>
      <c r="C191" s="384"/>
      <c r="D191" s="384"/>
      <c r="E191" s="375" t="s">
        <v>338</v>
      </c>
      <c r="F191" s="384"/>
      <c r="G191" s="529"/>
      <c r="H191" s="399"/>
      <c r="I191" s="353"/>
      <c r="J191" s="353"/>
    </row>
    <row r="192" spans="2:10" x14ac:dyDescent="0.25">
      <c r="B192" s="324"/>
      <c r="C192" s="384"/>
      <c r="D192" s="384"/>
      <c r="E192" s="375"/>
      <c r="F192" s="384"/>
      <c r="G192" s="529"/>
      <c r="H192" s="399"/>
      <c r="I192" s="353"/>
      <c r="J192" s="353"/>
    </row>
    <row r="193" spans="2:10" x14ac:dyDescent="0.25">
      <c r="B193" s="324"/>
      <c r="C193" s="322" t="s">
        <v>535</v>
      </c>
      <c r="D193" s="384"/>
      <c r="E193" s="384"/>
      <c r="F193" s="384"/>
      <c r="G193" s="529"/>
      <c r="H193" s="399"/>
      <c r="I193" s="353"/>
      <c r="J193" s="353"/>
    </row>
    <row r="194" spans="2:10" x14ac:dyDescent="0.25">
      <c r="B194" s="324"/>
      <c r="C194" s="322"/>
      <c r="D194" s="384"/>
      <c r="E194" s="384"/>
      <c r="F194" s="384"/>
      <c r="G194" s="529"/>
      <c r="H194" s="399"/>
      <c r="I194" s="353"/>
      <c r="J194" s="353"/>
    </row>
    <row r="195" spans="2:10" x14ac:dyDescent="0.25">
      <c r="B195" s="324"/>
      <c r="C195" s="317" t="s">
        <v>762</v>
      </c>
      <c r="D195" s="316" t="s">
        <v>761</v>
      </c>
      <c r="E195" s="315" t="s">
        <v>760</v>
      </c>
      <c r="F195" s="314" t="s">
        <v>233</v>
      </c>
      <c r="G195" s="528">
        <v>1</v>
      </c>
      <c r="H195" s="399" t="s">
        <v>134</v>
      </c>
      <c r="I195" s="353"/>
      <c r="J195" s="350">
        <f t="shared" ref="J195" si="18">G195*I195</f>
        <v>0</v>
      </c>
    </row>
    <row r="196" spans="2:10" x14ac:dyDescent="0.25">
      <c r="B196" s="324"/>
      <c r="C196" s="317"/>
      <c r="D196" s="316" t="s">
        <v>523</v>
      </c>
      <c r="E196" s="315" t="s">
        <v>522</v>
      </c>
      <c r="F196" s="314" t="s">
        <v>233</v>
      </c>
      <c r="G196" s="528">
        <v>1</v>
      </c>
      <c r="H196" s="313" t="s">
        <v>34</v>
      </c>
      <c r="I196" s="353"/>
      <c r="J196" s="353"/>
    </row>
    <row r="197" spans="2:10" x14ac:dyDescent="0.25">
      <c r="B197" s="324"/>
      <c r="C197" s="322"/>
      <c r="D197" s="384"/>
      <c r="E197" s="384"/>
      <c r="F197" s="384"/>
      <c r="G197" s="529"/>
      <c r="H197" s="399"/>
      <c r="I197" s="353"/>
      <c r="J197" s="353"/>
    </row>
    <row r="198" spans="2:10" x14ac:dyDescent="0.25">
      <c r="B198" s="324"/>
      <c r="C198" s="387" t="s">
        <v>501</v>
      </c>
      <c r="D198" s="384"/>
      <c r="E198" s="384"/>
      <c r="F198" s="384"/>
      <c r="G198" s="529"/>
      <c r="H198" s="399"/>
      <c r="I198" s="353"/>
      <c r="J198" s="353"/>
    </row>
    <row r="199" spans="2:10" x14ac:dyDescent="0.25">
      <c r="B199" s="324"/>
      <c r="C199" s="384"/>
      <c r="D199" s="384"/>
      <c r="E199" s="384"/>
      <c r="F199" s="384"/>
      <c r="G199" s="529"/>
      <c r="H199" s="399"/>
      <c r="I199" s="353"/>
      <c r="J199" s="353"/>
    </row>
    <row r="200" spans="2:10" x14ac:dyDescent="0.25">
      <c r="B200" s="324"/>
      <c r="C200" s="317" t="s">
        <v>759</v>
      </c>
      <c r="D200" s="316" t="s">
        <v>492</v>
      </c>
      <c r="E200" s="315" t="s">
        <v>491</v>
      </c>
      <c r="F200" s="314" t="s">
        <v>233</v>
      </c>
      <c r="G200" s="528">
        <v>1</v>
      </c>
      <c r="H200" s="313" t="s">
        <v>34</v>
      </c>
      <c r="I200" s="353"/>
      <c r="J200" s="350">
        <f t="shared" ref="J200:J204" si="19">G200*I200</f>
        <v>0</v>
      </c>
    </row>
    <row r="201" spans="2:10" x14ac:dyDescent="0.25">
      <c r="B201" s="324"/>
      <c r="C201" s="317" t="s">
        <v>758</v>
      </c>
      <c r="D201" s="316" t="s">
        <v>489</v>
      </c>
      <c r="E201" s="315" t="s">
        <v>488</v>
      </c>
      <c r="F201" s="314" t="s">
        <v>233</v>
      </c>
      <c r="G201" s="528">
        <v>2</v>
      </c>
      <c r="H201" s="313" t="s">
        <v>34</v>
      </c>
      <c r="I201" s="353"/>
      <c r="J201" s="350">
        <f t="shared" si="19"/>
        <v>0</v>
      </c>
    </row>
    <row r="202" spans="2:10" x14ac:dyDescent="0.25">
      <c r="B202" s="324"/>
      <c r="C202" s="317" t="s">
        <v>757</v>
      </c>
      <c r="D202" s="316" t="s">
        <v>486</v>
      </c>
      <c r="E202" s="315" t="s">
        <v>485</v>
      </c>
      <c r="F202" s="314" t="s">
        <v>233</v>
      </c>
      <c r="G202" s="528">
        <v>1</v>
      </c>
      <c r="H202" s="313" t="s">
        <v>34</v>
      </c>
      <c r="I202" s="353"/>
      <c r="J202" s="350">
        <f t="shared" si="19"/>
        <v>0</v>
      </c>
    </row>
    <row r="203" spans="2:10" x14ac:dyDescent="0.25">
      <c r="B203" s="324"/>
      <c r="C203" s="317" t="s">
        <v>756</v>
      </c>
      <c r="D203" s="316" t="s">
        <v>483</v>
      </c>
      <c r="E203" s="315" t="s">
        <v>482</v>
      </c>
      <c r="F203" s="314" t="s">
        <v>233</v>
      </c>
      <c r="G203" s="528">
        <v>1</v>
      </c>
      <c r="H203" s="313" t="s">
        <v>34</v>
      </c>
      <c r="I203" s="353"/>
      <c r="J203" s="350">
        <f t="shared" si="19"/>
        <v>0</v>
      </c>
    </row>
    <row r="204" spans="2:10" x14ac:dyDescent="0.25">
      <c r="B204" s="324"/>
      <c r="C204" s="317"/>
      <c r="D204" s="320" t="s">
        <v>477</v>
      </c>
      <c r="E204" s="319" t="s">
        <v>474</v>
      </c>
      <c r="F204" s="296" t="s">
        <v>473</v>
      </c>
      <c r="G204" s="524">
        <v>2</v>
      </c>
      <c r="H204" s="318" t="s">
        <v>34</v>
      </c>
      <c r="I204" s="353"/>
      <c r="J204" s="350">
        <f t="shared" si="19"/>
        <v>0</v>
      </c>
    </row>
    <row r="205" spans="2:10" x14ac:dyDescent="0.25">
      <c r="B205" s="324"/>
      <c r="C205" s="384"/>
      <c r="D205" s="384"/>
      <c r="E205" s="384"/>
      <c r="F205" s="384"/>
      <c r="G205" s="529"/>
      <c r="H205" s="399"/>
      <c r="I205" s="353"/>
      <c r="J205" s="353"/>
    </row>
    <row r="206" spans="2:10" x14ac:dyDescent="0.25">
      <c r="B206" s="324"/>
      <c r="C206" s="387" t="s">
        <v>465</v>
      </c>
      <c r="D206" s="384"/>
      <c r="E206" s="384"/>
      <c r="F206" s="384"/>
      <c r="G206" s="529"/>
      <c r="H206" s="399"/>
      <c r="I206" s="353"/>
      <c r="J206" s="353"/>
    </row>
    <row r="207" spans="2:10" x14ac:dyDescent="0.25">
      <c r="B207" s="324"/>
      <c r="C207" s="384"/>
      <c r="D207" s="384"/>
      <c r="E207" s="384"/>
      <c r="F207" s="384"/>
      <c r="G207" s="529"/>
      <c r="H207" s="399"/>
      <c r="I207" s="353"/>
      <c r="J207" s="353"/>
    </row>
    <row r="208" spans="2:10" x14ac:dyDescent="0.25">
      <c r="B208" s="324"/>
      <c r="C208" s="317" t="s">
        <v>464</v>
      </c>
      <c r="D208" s="316" t="s">
        <v>755</v>
      </c>
      <c r="E208" s="315" t="s">
        <v>754</v>
      </c>
      <c r="F208" s="314" t="s">
        <v>461</v>
      </c>
      <c r="G208" s="528">
        <v>1</v>
      </c>
      <c r="H208" s="313" t="s">
        <v>34</v>
      </c>
      <c r="I208" s="353"/>
      <c r="J208" s="350">
        <f t="shared" ref="J208:J216" si="20">G208*I208</f>
        <v>0</v>
      </c>
    </row>
    <row r="209" spans="2:10" x14ac:dyDescent="0.25">
      <c r="B209" s="324"/>
      <c r="C209" s="384"/>
      <c r="D209" s="384"/>
      <c r="E209" s="384"/>
      <c r="F209" s="384"/>
      <c r="G209" s="529"/>
      <c r="H209" s="399"/>
      <c r="I209" s="353"/>
      <c r="J209" s="353"/>
    </row>
    <row r="210" spans="2:10" x14ac:dyDescent="0.25">
      <c r="B210" s="324"/>
      <c r="C210" s="317" t="s">
        <v>753</v>
      </c>
      <c r="D210" s="316" t="s">
        <v>429</v>
      </c>
      <c r="E210" s="315" t="s">
        <v>428</v>
      </c>
      <c r="F210" s="314" t="s">
        <v>233</v>
      </c>
      <c r="G210" s="528">
        <v>1</v>
      </c>
      <c r="H210" s="313" t="s">
        <v>34</v>
      </c>
      <c r="I210" s="353"/>
      <c r="J210" s="350">
        <f t="shared" si="20"/>
        <v>0</v>
      </c>
    </row>
    <row r="211" spans="2:10" x14ac:dyDescent="0.25">
      <c r="B211" s="324"/>
      <c r="C211" s="384"/>
      <c r="D211" s="384"/>
      <c r="E211" s="384"/>
      <c r="F211" s="384"/>
      <c r="G211" s="519"/>
      <c r="H211" s="385"/>
      <c r="I211" s="353"/>
      <c r="J211" s="353"/>
    </row>
    <row r="212" spans="2:10" ht="38.25" x14ac:dyDescent="0.25">
      <c r="B212" s="324"/>
      <c r="C212" s="317" t="s">
        <v>752</v>
      </c>
      <c r="D212" s="316" t="s">
        <v>426</v>
      </c>
      <c r="E212" s="315" t="s">
        <v>425</v>
      </c>
      <c r="F212" s="314" t="s">
        <v>233</v>
      </c>
      <c r="G212" s="528">
        <v>9</v>
      </c>
      <c r="H212" s="313" t="s">
        <v>34</v>
      </c>
      <c r="I212" s="353"/>
      <c r="J212" s="350">
        <f t="shared" si="20"/>
        <v>0</v>
      </c>
    </row>
    <row r="213" spans="2:10" x14ac:dyDescent="0.25">
      <c r="B213" s="324"/>
      <c r="C213" s="384"/>
      <c r="D213" s="384"/>
      <c r="E213" s="384"/>
      <c r="F213" s="384"/>
      <c r="G213" s="519"/>
      <c r="H213" s="385"/>
      <c r="I213" s="353"/>
      <c r="J213" s="353"/>
    </row>
    <row r="214" spans="2:10" x14ac:dyDescent="0.25">
      <c r="B214" s="324"/>
      <c r="C214" s="317" t="s">
        <v>751</v>
      </c>
      <c r="D214" s="316" t="s">
        <v>423</v>
      </c>
      <c r="E214" s="315" t="s">
        <v>422</v>
      </c>
      <c r="F214" s="314" t="s">
        <v>233</v>
      </c>
      <c r="G214" s="528">
        <v>2</v>
      </c>
      <c r="H214" s="313" t="s">
        <v>34</v>
      </c>
      <c r="I214" s="353"/>
      <c r="J214" s="350">
        <f t="shared" si="20"/>
        <v>0</v>
      </c>
    </row>
    <row r="215" spans="2:10" x14ac:dyDescent="0.25">
      <c r="B215" s="324"/>
      <c r="C215" s="384"/>
      <c r="D215" s="384"/>
      <c r="E215" s="384"/>
      <c r="F215" s="384"/>
      <c r="G215" s="519"/>
      <c r="H215" s="385"/>
      <c r="I215" s="353"/>
      <c r="J215" s="353"/>
    </row>
    <row r="216" spans="2:10" ht="51" x14ac:dyDescent="0.25">
      <c r="B216" s="324"/>
      <c r="C216" s="317" t="s">
        <v>750</v>
      </c>
      <c r="D216" s="316" t="s">
        <v>420</v>
      </c>
      <c r="E216" s="315" t="s">
        <v>419</v>
      </c>
      <c r="F216" s="314" t="s">
        <v>233</v>
      </c>
      <c r="G216" s="528">
        <v>12</v>
      </c>
      <c r="H216" s="313" t="s">
        <v>34</v>
      </c>
      <c r="I216" s="353"/>
      <c r="J216" s="350">
        <f t="shared" si="20"/>
        <v>0</v>
      </c>
    </row>
    <row r="217" spans="2:10" x14ac:dyDescent="0.25">
      <c r="B217" s="324"/>
      <c r="C217" s="317"/>
      <c r="D217" s="316"/>
      <c r="E217" s="315"/>
      <c r="F217" s="314"/>
      <c r="G217" s="528"/>
      <c r="H217" s="313"/>
      <c r="I217" s="353"/>
      <c r="J217" s="353"/>
    </row>
    <row r="218" spans="2:10" x14ac:dyDescent="0.25">
      <c r="B218" s="324"/>
      <c r="C218" s="387" t="s">
        <v>407</v>
      </c>
      <c r="D218" s="400"/>
      <c r="E218" s="400"/>
      <c r="F218" s="400"/>
      <c r="G218" s="530"/>
      <c r="H218" s="401"/>
      <c r="I218" s="353"/>
      <c r="J218" s="353"/>
    </row>
    <row r="219" spans="2:10" x14ac:dyDescent="0.25">
      <c r="B219" s="387"/>
      <c r="C219" s="400"/>
      <c r="D219" s="400"/>
      <c r="E219" s="400"/>
      <c r="F219" s="400"/>
      <c r="G219" s="530"/>
      <c r="H219" s="401"/>
      <c r="I219" s="353"/>
      <c r="J219" s="353"/>
    </row>
    <row r="220" spans="2:10" x14ac:dyDescent="0.25">
      <c r="B220" s="387"/>
      <c r="C220" s="317" t="s">
        <v>749</v>
      </c>
      <c r="D220" s="316" t="s">
        <v>347</v>
      </c>
      <c r="E220" s="315" t="s">
        <v>346</v>
      </c>
      <c r="F220" s="314" t="s">
        <v>342</v>
      </c>
      <c r="G220" s="528">
        <v>122</v>
      </c>
      <c r="H220" s="313" t="s">
        <v>34</v>
      </c>
      <c r="I220" s="353"/>
      <c r="J220" s="350">
        <f t="shared" ref="J220:J245" si="21">G220*I220</f>
        <v>0</v>
      </c>
    </row>
    <row r="221" spans="2:10" x14ac:dyDescent="0.25">
      <c r="B221" s="387"/>
      <c r="C221" s="317"/>
      <c r="D221" s="316"/>
      <c r="E221" s="315"/>
      <c r="F221" s="314"/>
      <c r="G221" s="528"/>
      <c r="H221" s="313"/>
      <c r="I221" s="353"/>
      <c r="J221" s="353"/>
    </row>
    <row r="222" spans="2:10" x14ac:dyDescent="0.25">
      <c r="B222" s="387"/>
      <c r="C222" s="317" t="s">
        <v>748</v>
      </c>
      <c r="D222" s="316" t="s">
        <v>382</v>
      </c>
      <c r="E222" s="315" t="s">
        <v>381</v>
      </c>
      <c r="F222" s="314" t="s">
        <v>342</v>
      </c>
      <c r="G222" s="528">
        <v>2</v>
      </c>
      <c r="H222" s="313" t="s">
        <v>34</v>
      </c>
      <c r="I222" s="354"/>
      <c r="J222" s="350">
        <f t="shared" si="21"/>
        <v>0</v>
      </c>
    </row>
    <row r="223" spans="2:10" x14ac:dyDescent="0.25">
      <c r="B223" s="387"/>
      <c r="C223" s="317"/>
      <c r="D223" s="316"/>
      <c r="E223" s="315"/>
      <c r="F223" s="314"/>
      <c r="G223" s="528"/>
      <c r="H223" s="313"/>
      <c r="I223" s="354"/>
      <c r="J223" s="353"/>
    </row>
    <row r="224" spans="2:10" x14ac:dyDescent="0.25">
      <c r="B224" s="387"/>
      <c r="C224" s="317" t="s">
        <v>747</v>
      </c>
      <c r="D224" s="316" t="s">
        <v>344</v>
      </c>
      <c r="E224" s="315" t="s">
        <v>343</v>
      </c>
      <c r="F224" s="314" t="s">
        <v>342</v>
      </c>
      <c r="G224" s="528">
        <v>21</v>
      </c>
      <c r="H224" s="313" t="s">
        <v>34</v>
      </c>
      <c r="I224" s="354"/>
      <c r="J224" s="350">
        <f t="shared" si="21"/>
        <v>0</v>
      </c>
    </row>
    <row r="225" spans="2:10" x14ac:dyDescent="0.25">
      <c r="B225" s="387"/>
      <c r="C225" s="317"/>
      <c r="D225" s="316"/>
      <c r="E225" s="315"/>
      <c r="F225" s="314"/>
      <c r="G225" s="528"/>
      <c r="H225" s="313"/>
      <c r="I225" s="354"/>
      <c r="J225" s="353"/>
    </row>
    <row r="226" spans="2:10" x14ac:dyDescent="0.25">
      <c r="B226" s="387"/>
      <c r="C226" s="317" t="s">
        <v>377</v>
      </c>
      <c r="D226" s="316" t="s">
        <v>746</v>
      </c>
      <c r="E226" s="319" t="s">
        <v>745</v>
      </c>
      <c r="F226" s="314" t="s">
        <v>342</v>
      </c>
      <c r="G226" s="528">
        <v>8</v>
      </c>
      <c r="H226" s="313" t="s">
        <v>34</v>
      </c>
      <c r="I226" s="354"/>
      <c r="J226" s="350">
        <f t="shared" si="21"/>
        <v>0</v>
      </c>
    </row>
    <row r="227" spans="2:10" x14ac:dyDescent="0.25">
      <c r="B227" s="387"/>
      <c r="C227" s="317"/>
      <c r="D227" s="316"/>
      <c r="E227" s="315"/>
      <c r="F227" s="314"/>
      <c r="G227" s="528"/>
      <c r="H227" s="313"/>
      <c r="I227" s="354"/>
      <c r="J227" s="353"/>
    </row>
    <row r="228" spans="2:10" x14ac:dyDescent="0.25">
      <c r="B228" s="387"/>
      <c r="C228" s="317" t="s">
        <v>380</v>
      </c>
      <c r="D228" s="316" t="s">
        <v>379</v>
      </c>
      <c r="E228" s="315" t="s">
        <v>378</v>
      </c>
      <c r="F228" s="314" t="s">
        <v>342</v>
      </c>
      <c r="G228" s="528">
        <v>1</v>
      </c>
      <c r="H228" s="313" t="s">
        <v>34</v>
      </c>
      <c r="I228" s="354"/>
      <c r="J228" s="350">
        <f t="shared" si="21"/>
        <v>0</v>
      </c>
    </row>
    <row r="229" spans="2:10" x14ac:dyDescent="0.25">
      <c r="B229" s="387"/>
      <c r="C229" s="317"/>
      <c r="D229" s="316"/>
      <c r="E229" s="315"/>
      <c r="F229" s="314"/>
      <c r="G229" s="528"/>
      <c r="H229" s="313"/>
      <c r="I229" s="354"/>
      <c r="J229" s="353"/>
    </row>
    <row r="230" spans="2:10" x14ac:dyDescent="0.25">
      <c r="B230" s="387"/>
      <c r="C230" s="317" t="s">
        <v>401</v>
      </c>
      <c r="D230" s="316" t="s">
        <v>400</v>
      </c>
      <c r="E230" s="315" t="s">
        <v>399</v>
      </c>
      <c r="F230" s="314" t="s">
        <v>342</v>
      </c>
      <c r="G230" s="528">
        <v>12</v>
      </c>
      <c r="H230" s="313" t="s">
        <v>34</v>
      </c>
      <c r="I230" s="354"/>
      <c r="J230" s="350">
        <f t="shared" si="21"/>
        <v>0</v>
      </c>
    </row>
    <row r="231" spans="2:10" x14ac:dyDescent="0.25">
      <c r="B231" s="387"/>
      <c r="C231" s="317"/>
      <c r="D231" s="316"/>
      <c r="E231" s="315"/>
      <c r="F231" s="314"/>
      <c r="G231" s="528"/>
      <c r="H231" s="313"/>
      <c r="I231" s="353"/>
      <c r="J231" s="353"/>
    </row>
    <row r="232" spans="2:10" x14ac:dyDescent="0.25">
      <c r="B232" s="387"/>
      <c r="C232" s="317" t="s">
        <v>388</v>
      </c>
      <c r="D232" s="316" t="s">
        <v>387</v>
      </c>
      <c r="E232" s="323" t="s">
        <v>386</v>
      </c>
      <c r="F232" s="314" t="s">
        <v>342</v>
      </c>
      <c r="G232" s="528">
        <v>2</v>
      </c>
      <c r="H232" s="313" t="s">
        <v>34</v>
      </c>
      <c r="I232" s="353"/>
      <c r="J232" s="350">
        <f t="shared" si="21"/>
        <v>0</v>
      </c>
    </row>
    <row r="233" spans="2:10" x14ac:dyDescent="0.25">
      <c r="B233" s="387"/>
      <c r="C233" s="317"/>
      <c r="D233" s="316"/>
      <c r="E233" s="315"/>
      <c r="F233" s="314"/>
      <c r="G233" s="528"/>
      <c r="H233" s="313"/>
      <c r="I233" s="353"/>
      <c r="J233" s="353"/>
    </row>
    <row r="234" spans="2:10" ht="25.5" x14ac:dyDescent="0.25">
      <c r="B234" s="387"/>
      <c r="C234" s="317" t="s">
        <v>744</v>
      </c>
      <c r="D234" s="316" t="s">
        <v>359</v>
      </c>
      <c r="E234" s="315" t="s">
        <v>358</v>
      </c>
      <c r="F234" s="314" t="s">
        <v>743</v>
      </c>
      <c r="G234" s="528">
        <v>8</v>
      </c>
      <c r="H234" s="313" t="s">
        <v>34</v>
      </c>
      <c r="I234" s="353"/>
      <c r="J234" s="350">
        <f t="shared" si="21"/>
        <v>0</v>
      </c>
    </row>
    <row r="235" spans="2:10" x14ac:dyDescent="0.25">
      <c r="B235" s="387"/>
      <c r="C235" s="317"/>
      <c r="D235" s="316"/>
      <c r="E235" s="315"/>
      <c r="F235" s="314"/>
      <c r="G235" s="528"/>
      <c r="H235" s="313"/>
      <c r="I235" s="353"/>
      <c r="J235" s="353"/>
    </row>
    <row r="236" spans="2:10" x14ac:dyDescent="0.25">
      <c r="B236" s="387"/>
      <c r="C236" s="317" t="s">
        <v>742</v>
      </c>
      <c r="D236" s="316" t="s">
        <v>520</v>
      </c>
      <c r="E236" s="315" t="s">
        <v>519</v>
      </c>
      <c r="F236" s="314" t="s">
        <v>233</v>
      </c>
      <c r="G236" s="528">
        <v>1</v>
      </c>
      <c r="H236" s="313" t="s">
        <v>34</v>
      </c>
      <c r="I236" s="353"/>
      <c r="J236" s="350">
        <f t="shared" si="21"/>
        <v>0</v>
      </c>
    </row>
    <row r="237" spans="2:10" x14ac:dyDescent="0.25">
      <c r="B237" s="387"/>
      <c r="C237" s="317"/>
      <c r="D237" s="316" t="s">
        <v>518</v>
      </c>
      <c r="E237" s="315" t="s">
        <v>741</v>
      </c>
      <c r="F237" s="314" t="s">
        <v>233</v>
      </c>
      <c r="G237" s="528">
        <v>1</v>
      </c>
      <c r="H237" s="313" t="s">
        <v>34</v>
      </c>
      <c r="I237" s="353"/>
      <c r="J237" s="350">
        <f t="shared" si="21"/>
        <v>0</v>
      </c>
    </row>
    <row r="238" spans="2:10" x14ac:dyDescent="0.25">
      <c r="B238" s="387"/>
      <c r="C238" s="317"/>
      <c r="D238" s="316"/>
      <c r="E238" s="315"/>
      <c r="F238" s="314"/>
      <c r="G238" s="528"/>
      <c r="H238" s="313"/>
      <c r="I238" s="353"/>
    </row>
    <row r="239" spans="2:10" ht="38.25" x14ac:dyDescent="0.25">
      <c r="B239" s="387"/>
      <c r="C239" s="317" t="s">
        <v>740</v>
      </c>
      <c r="D239" s="316" t="s">
        <v>366</v>
      </c>
      <c r="E239" s="315" t="s">
        <v>365</v>
      </c>
      <c r="F239" s="314" t="s">
        <v>342</v>
      </c>
      <c r="G239" s="528">
        <v>8</v>
      </c>
      <c r="H239" s="313" t="s">
        <v>34</v>
      </c>
      <c r="I239" s="353"/>
      <c r="J239" s="350">
        <f t="shared" si="21"/>
        <v>0</v>
      </c>
    </row>
    <row r="240" spans="2:10" x14ac:dyDescent="0.25">
      <c r="B240" s="387"/>
      <c r="C240" s="317"/>
      <c r="D240" s="316"/>
      <c r="E240" s="315"/>
      <c r="F240" s="314"/>
      <c r="G240" s="528"/>
      <c r="H240" s="313"/>
      <c r="I240" s="353"/>
    </row>
    <row r="241" spans="2:10" x14ac:dyDescent="0.25">
      <c r="B241" s="387"/>
      <c r="C241" s="322" t="s">
        <v>739</v>
      </c>
      <c r="D241" s="320"/>
      <c r="E241" s="315"/>
      <c r="F241" s="314"/>
      <c r="G241" s="528"/>
      <c r="H241" s="313"/>
      <c r="I241" s="353"/>
      <c r="J241" s="353"/>
    </row>
    <row r="242" spans="2:10" x14ac:dyDescent="0.25">
      <c r="B242" s="387"/>
      <c r="C242" s="322"/>
      <c r="D242" s="320"/>
      <c r="E242" s="315"/>
      <c r="F242" s="314"/>
      <c r="G242" s="528"/>
      <c r="H242" s="313"/>
      <c r="I242" s="353"/>
    </row>
    <row r="243" spans="2:10" x14ac:dyDescent="0.25">
      <c r="B243" s="387"/>
      <c r="C243" s="377"/>
      <c r="D243" s="320" t="s">
        <v>507</v>
      </c>
      <c r="E243" s="319" t="s">
        <v>506</v>
      </c>
      <c r="F243" s="296" t="s">
        <v>348</v>
      </c>
      <c r="G243" s="524">
        <v>4</v>
      </c>
      <c r="H243" s="318" t="s">
        <v>34</v>
      </c>
      <c r="I243" s="353"/>
      <c r="J243" s="350">
        <f t="shared" si="21"/>
        <v>0</v>
      </c>
    </row>
    <row r="244" spans="2:10" x14ac:dyDescent="0.25">
      <c r="B244" s="387"/>
      <c r="C244" s="321"/>
      <c r="D244" s="320"/>
      <c r="E244" s="319"/>
      <c r="F244" s="296"/>
      <c r="G244" s="524"/>
      <c r="H244" s="318"/>
      <c r="I244" s="353"/>
    </row>
    <row r="245" spans="2:10" x14ac:dyDescent="0.25">
      <c r="B245" s="387"/>
      <c r="C245" s="321"/>
      <c r="D245" s="320" t="s">
        <v>225</v>
      </c>
      <c r="E245" s="319" t="s">
        <v>224</v>
      </c>
      <c r="F245" s="296" t="s">
        <v>348</v>
      </c>
      <c r="G245" s="524">
        <v>39</v>
      </c>
      <c r="H245" s="318" t="s">
        <v>34</v>
      </c>
      <c r="I245" s="353"/>
      <c r="J245" s="350">
        <f t="shared" si="21"/>
        <v>0</v>
      </c>
    </row>
    <row r="246" spans="2:10" x14ac:dyDescent="0.25">
      <c r="B246" s="387"/>
      <c r="C246" s="317"/>
      <c r="D246" s="316"/>
      <c r="E246" s="315"/>
      <c r="F246" s="314"/>
      <c r="G246" s="528"/>
      <c r="H246" s="313"/>
      <c r="I246" s="353"/>
      <c r="J246" s="353"/>
    </row>
    <row r="247" spans="2:10" x14ac:dyDescent="0.25">
      <c r="B247" s="366" t="s">
        <v>738</v>
      </c>
      <c r="C247" s="366" t="s">
        <v>737</v>
      </c>
      <c r="D247" s="366"/>
      <c r="E247" s="366"/>
      <c r="F247" s="366"/>
      <c r="G247" s="531"/>
      <c r="H247" s="386"/>
      <c r="I247" s="353"/>
      <c r="J247" s="353"/>
    </row>
    <row r="248" spans="2:10" x14ac:dyDescent="0.25">
      <c r="B248" s="387"/>
      <c r="C248" s="387"/>
      <c r="D248" s="387"/>
      <c r="E248" s="387"/>
      <c r="F248" s="387"/>
      <c r="G248" s="521"/>
      <c r="H248" s="388"/>
      <c r="I248" s="353"/>
      <c r="J248" s="353"/>
    </row>
    <row r="249" spans="2:10" ht="38.25" x14ac:dyDescent="0.25">
      <c r="B249" s="393"/>
      <c r="C249" s="306" t="s">
        <v>736</v>
      </c>
      <c r="D249" s="297"/>
      <c r="E249" s="309" t="s">
        <v>353</v>
      </c>
      <c r="F249" s="292"/>
      <c r="G249" s="522"/>
      <c r="H249" s="291"/>
      <c r="I249" s="353"/>
      <c r="J249" s="353"/>
    </row>
    <row r="250" spans="2:10" x14ac:dyDescent="0.25">
      <c r="B250" s="393"/>
      <c r="C250" s="306"/>
      <c r="D250" s="297"/>
      <c r="E250" s="293"/>
      <c r="F250" s="292"/>
      <c r="G250" s="522"/>
      <c r="H250" s="291"/>
      <c r="I250" s="353"/>
      <c r="J250" s="353"/>
    </row>
    <row r="251" spans="2:10" x14ac:dyDescent="0.2">
      <c r="B251" s="393"/>
      <c r="C251" s="306"/>
      <c r="D251" s="312" t="s">
        <v>352</v>
      </c>
      <c r="E251" s="309" t="s">
        <v>351</v>
      </c>
      <c r="F251" s="376" t="s">
        <v>350</v>
      </c>
      <c r="G251" s="522">
        <v>5</v>
      </c>
      <c r="H251" s="403" t="s">
        <v>134</v>
      </c>
      <c r="I251" s="353"/>
      <c r="J251" s="350">
        <f t="shared" ref="J251" si="22">G251*I251</f>
        <v>0</v>
      </c>
    </row>
    <row r="252" spans="2:10" x14ac:dyDescent="0.25">
      <c r="B252" s="393"/>
      <c r="C252" s="306"/>
      <c r="D252" s="310" t="s">
        <v>349</v>
      </c>
      <c r="E252" s="309" t="s">
        <v>224</v>
      </c>
      <c r="F252" s="308" t="s">
        <v>348</v>
      </c>
      <c r="G252" s="522">
        <v>13</v>
      </c>
      <c r="H252" s="318" t="s">
        <v>34</v>
      </c>
      <c r="I252" s="353"/>
      <c r="J252" s="353"/>
    </row>
    <row r="253" spans="2:10" x14ac:dyDescent="0.25">
      <c r="B253" s="393"/>
      <c r="C253" s="306"/>
      <c r="D253" s="297"/>
      <c r="E253" s="293"/>
      <c r="F253" s="292"/>
      <c r="G253" s="522"/>
      <c r="H253" s="291"/>
      <c r="I253" s="353"/>
      <c r="J253" s="353"/>
    </row>
    <row r="254" spans="2:10" x14ac:dyDescent="0.25">
      <c r="B254" s="393"/>
      <c r="C254" s="311" t="s">
        <v>345</v>
      </c>
      <c r="D254" s="310" t="s">
        <v>347</v>
      </c>
      <c r="E254" s="309" t="s">
        <v>346</v>
      </c>
      <c r="F254" s="308" t="s">
        <v>342</v>
      </c>
      <c r="G254" s="522">
        <v>19</v>
      </c>
      <c r="H254" s="318" t="s">
        <v>34</v>
      </c>
      <c r="I254" s="353"/>
      <c r="J254" s="350">
        <f t="shared" ref="J254" si="23">G254*I254</f>
        <v>0</v>
      </c>
    </row>
    <row r="255" spans="2:10" x14ac:dyDescent="0.25">
      <c r="B255" s="393"/>
      <c r="C255" s="311"/>
      <c r="D255" s="310"/>
      <c r="E255" s="309"/>
      <c r="F255" s="308"/>
      <c r="G255" s="522"/>
      <c r="H255" s="307"/>
      <c r="I255" s="353"/>
      <c r="J255" s="353"/>
    </row>
    <row r="256" spans="2:10" x14ac:dyDescent="0.25">
      <c r="B256" s="393"/>
      <c r="C256" s="311" t="s">
        <v>345</v>
      </c>
      <c r="D256" s="310" t="s">
        <v>344</v>
      </c>
      <c r="E256" s="309" t="s">
        <v>343</v>
      </c>
      <c r="F256" s="308" t="s">
        <v>342</v>
      </c>
      <c r="G256" s="522">
        <v>5</v>
      </c>
      <c r="H256" s="318" t="s">
        <v>34</v>
      </c>
      <c r="I256" s="353"/>
      <c r="J256" s="350">
        <f t="shared" ref="J256" si="24">G256*I256</f>
        <v>0</v>
      </c>
    </row>
    <row r="257" spans="2:10" x14ac:dyDescent="0.25">
      <c r="B257" s="393"/>
      <c r="C257" s="306"/>
      <c r="D257" s="297"/>
      <c r="E257" s="293"/>
      <c r="F257" s="292"/>
      <c r="G257" s="522"/>
      <c r="H257" s="291"/>
      <c r="I257" s="353"/>
      <c r="J257" s="353"/>
    </row>
    <row r="258" spans="2:10" x14ac:dyDescent="0.2">
      <c r="B258" s="393"/>
      <c r="C258" s="306"/>
      <c r="D258" s="297"/>
      <c r="E258" s="382" t="s">
        <v>340</v>
      </c>
      <c r="F258" s="402"/>
      <c r="G258" s="532">
        <v>1</v>
      </c>
      <c r="H258" s="403" t="s">
        <v>134</v>
      </c>
      <c r="I258" s="353"/>
      <c r="J258" s="350">
        <f t="shared" ref="J258" si="25">G258*I258</f>
        <v>0</v>
      </c>
    </row>
    <row r="259" spans="2:10" x14ac:dyDescent="0.2">
      <c r="B259" s="393"/>
      <c r="C259" s="306"/>
      <c r="D259" s="297"/>
      <c r="E259" s="382" t="s">
        <v>339</v>
      </c>
      <c r="F259" s="402"/>
      <c r="G259" s="532"/>
      <c r="H259" s="403"/>
      <c r="I259" s="355"/>
      <c r="J259" s="353"/>
    </row>
    <row r="260" spans="2:10" x14ac:dyDescent="0.2">
      <c r="B260" s="393"/>
      <c r="C260" s="306"/>
      <c r="D260" s="297"/>
      <c r="E260" s="382" t="s">
        <v>338</v>
      </c>
      <c r="F260" s="402"/>
      <c r="G260" s="532"/>
      <c r="H260" s="403"/>
      <c r="I260" s="355"/>
      <c r="J260" s="353"/>
    </row>
    <row r="261" spans="2:10" x14ac:dyDescent="0.25">
      <c r="B261" s="393"/>
      <c r="C261" s="305"/>
      <c r="D261" s="304"/>
      <c r="E261" s="303"/>
      <c r="F261" s="302"/>
      <c r="G261" s="528"/>
      <c r="H261" s="301"/>
      <c r="I261" s="353"/>
      <c r="J261" s="353"/>
    </row>
    <row r="262" spans="2:10" x14ac:dyDescent="0.25">
      <c r="B262" s="366" t="s">
        <v>735</v>
      </c>
      <c r="C262" s="366" t="s">
        <v>734</v>
      </c>
      <c r="D262" s="366"/>
      <c r="E262" s="366"/>
      <c r="F262" s="366"/>
      <c r="G262" s="520"/>
      <c r="H262" s="386"/>
      <c r="I262" s="352"/>
      <c r="J262" s="352">
        <f>SUM(J266:J309)</f>
        <v>0</v>
      </c>
    </row>
    <row r="263" spans="2:10" x14ac:dyDescent="0.25">
      <c r="B263" s="404"/>
      <c r="C263" s="377"/>
      <c r="D263" s="377"/>
      <c r="E263" s="384"/>
      <c r="F263" s="377"/>
      <c r="G263" s="519"/>
      <c r="H263" s="399"/>
      <c r="I263" s="353"/>
      <c r="J263" s="353"/>
    </row>
    <row r="264" spans="2:10" x14ac:dyDescent="0.25">
      <c r="B264" s="404"/>
      <c r="C264" s="405" t="s">
        <v>335</v>
      </c>
      <c r="D264" s="377"/>
      <c r="E264" s="406" t="s">
        <v>302</v>
      </c>
      <c r="F264" s="377"/>
      <c r="G264" s="522"/>
      <c r="H264" s="380"/>
      <c r="I264" s="353"/>
      <c r="J264" s="353"/>
    </row>
    <row r="265" spans="2:10" x14ac:dyDescent="0.25">
      <c r="B265" s="387"/>
      <c r="C265" s="387"/>
      <c r="D265" s="387"/>
      <c r="E265" s="406"/>
      <c r="F265" s="387"/>
      <c r="G265" s="522"/>
      <c r="H265" s="390"/>
      <c r="I265" s="353"/>
      <c r="J265" s="353"/>
    </row>
    <row r="266" spans="2:10" x14ac:dyDescent="0.25">
      <c r="B266" s="387"/>
      <c r="C266" s="387"/>
      <c r="D266" s="387"/>
      <c r="E266" s="382"/>
      <c r="F266" s="387"/>
      <c r="G266" s="533"/>
      <c r="H266" s="300"/>
      <c r="I266" s="353"/>
      <c r="J266" s="353"/>
    </row>
    <row r="267" spans="2:10" x14ac:dyDescent="0.25">
      <c r="B267" s="387"/>
      <c r="C267" s="387"/>
      <c r="D267" s="298" t="s">
        <v>330</v>
      </c>
      <c r="E267" s="297" t="s">
        <v>296</v>
      </c>
      <c r="F267" s="296" t="s">
        <v>203</v>
      </c>
      <c r="G267" s="533">
        <v>10</v>
      </c>
      <c r="H267" s="300" t="s">
        <v>196</v>
      </c>
      <c r="I267" s="353"/>
      <c r="J267" s="350">
        <f t="shared" ref="J267:J309" si="26">G267*I267</f>
        <v>0</v>
      </c>
    </row>
    <row r="268" spans="2:10" x14ac:dyDescent="0.25">
      <c r="B268" s="387"/>
      <c r="C268" s="387"/>
      <c r="D268" s="387"/>
      <c r="E268" s="382"/>
      <c r="F268" s="387"/>
      <c r="G268" s="522"/>
      <c r="H268" s="390"/>
      <c r="I268" s="355"/>
      <c r="J268" s="353"/>
    </row>
    <row r="269" spans="2:10" ht="25.5" x14ac:dyDescent="0.25">
      <c r="B269" s="387"/>
      <c r="C269" s="387"/>
      <c r="D269" s="298" t="s">
        <v>329</v>
      </c>
      <c r="E269" s="297" t="s">
        <v>328</v>
      </c>
      <c r="F269" s="296" t="s">
        <v>203</v>
      </c>
      <c r="G269" s="522">
        <v>10</v>
      </c>
      <c r="H269" s="390" t="s">
        <v>196</v>
      </c>
      <c r="I269" s="353"/>
      <c r="J269" s="350">
        <f t="shared" si="26"/>
        <v>0</v>
      </c>
    </row>
    <row r="270" spans="2:10" x14ac:dyDescent="0.25">
      <c r="B270" s="387"/>
      <c r="C270" s="387"/>
      <c r="D270" s="297"/>
      <c r="E270" s="297"/>
      <c r="F270" s="296"/>
      <c r="G270" s="522"/>
      <c r="H270" s="390"/>
      <c r="I270" s="353"/>
      <c r="J270" s="353"/>
    </row>
    <row r="271" spans="2:10" x14ac:dyDescent="0.25">
      <c r="B271" s="387"/>
      <c r="C271" s="387"/>
      <c r="D271" s="297" t="s">
        <v>326</v>
      </c>
      <c r="E271" s="297" t="s">
        <v>296</v>
      </c>
      <c r="F271" s="296" t="s">
        <v>203</v>
      </c>
      <c r="G271" s="522">
        <v>30</v>
      </c>
      <c r="H271" s="390" t="s">
        <v>196</v>
      </c>
      <c r="I271" s="353"/>
      <c r="J271" s="350">
        <f t="shared" si="26"/>
        <v>0</v>
      </c>
    </row>
    <row r="272" spans="2:10" x14ac:dyDescent="0.25">
      <c r="B272" s="387"/>
      <c r="C272" s="387"/>
      <c r="D272" s="297"/>
      <c r="E272" s="297"/>
      <c r="F272" s="296"/>
      <c r="G272" s="522"/>
      <c r="H272" s="390"/>
      <c r="I272" s="353"/>
      <c r="J272" s="353"/>
    </row>
    <row r="273" spans="2:10" ht="25.5" x14ac:dyDescent="0.25">
      <c r="B273" s="387"/>
      <c r="C273" s="387"/>
      <c r="D273" s="298" t="s">
        <v>733</v>
      </c>
      <c r="E273" s="297" t="s">
        <v>328</v>
      </c>
      <c r="F273" s="296" t="s">
        <v>203</v>
      </c>
      <c r="G273" s="522">
        <v>30</v>
      </c>
      <c r="H273" s="390" t="s">
        <v>196</v>
      </c>
      <c r="I273" s="353"/>
      <c r="J273" s="350">
        <f t="shared" si="26"/>
        <v>0</v>
      </c>
    </row>
    <row r="274" spans="2:10" x14ac:dyDescent="0.25">
      <c r="B274" s="387"/>
      <c r="C274" s="387"/>
      <c r="D274" s="297"/>
      <c r="E274" s="297"/>
      <c r="F274" s="296"/>
      <c r="G274" s="522"/>
      <c r="H274" s="390"/>
      <c r="I274" s="353"/>
      <c r="J274" s="353"/>
    </row>
    <row r="275" spans="2:10" x14ac:dyDescent="0.25">
      <c r="B275" s="387"/>
      <c r="C275" s="387"/>
      <c r="D275" s="297" t="s">
        <v>732</v>
      </c>
      <c r="E275" s="297" t="s">
        <v>296</v>
      </c>
      <c r="F275" s="296" t="s">
        <v>203</v>
      </c>
      <c r="G275" s="522">
        <v>55</v>
      </c>
      <c r="H275" s="390" t="s">
        <v>196</v>
      </c>
      <c r="I275" s="353"/>
      <c r="J275" s="350">
        <f t="shared" si="26"/>
        <v>0</v>
      </c>
    </row>
    <row r="276" spans="2:10" x14ac:dyDescent="0.25">
      <c r="B276" s="387"/>
      <c r="C276" s="387"/>
      <c r="D276" s="297"/>
      <c r="E276" s="297"/>
      <c r="F276" s="296"/>
      <c r="G276" s="522"/>
      <c r="H276" s="390"/>
      <c r="I276" s="353"/>
      <c r="J276" s="353"/>
    </row>
    <row r="277" spans="2:10" x14ac:dyDescent="0.25">
      <c r="B277" s="387"/>
      <c r="C277" s="387"/>
      <c r="D277" s="297" t="s">
        <v>325</v>
      </c>
      <c r="E277" s="297" t="s">
        <v>296</v>
      </c>
      <c r="F277" s="296" t="s">
        <v>203</v>
      </c>
      <c r="G277" s="522">
        <v>150</v>
      </c>
      <c r="H277" s="390" t="s">
        <v>196</v>
      </c>
      <c r="I277" s="353"/>
      <c r="J277" s="350">
        <f t="shared" si="26"/>
        <v>0</v>
      </c>
    </row>
    <row r="278" spans="2:10" x14ac:dyDescent="0.25">
      <c r="B278" s="387"/>
      <c r="C278" s="387"/>
      <c r="D278" s="297"/>
      <c r="E278" s="297"/>
      <c r="F278" s="296"/>
      <c r="G278" s="522"/>
      <c r="H278" s="390"/>
      <c r="I278" s="353"/>
      <c r="J278" s="353"/>
    </row>
    <row r="279" spans="2:10" x14ac:dyDescent="0.25">
      <c r="B279" s="387"/>
      <c r="C279" s="387"/>
      <c r="D279" s="297" t="s">
        <v>324</v>
      </c>
      <c r="E279" s="297" t="s">
        <v>296</v>
      </c>
      <c r="F279" s="296" t="s">
        <v>203</v>
      </c>
      <c r="G279" s="522">
        <v>30</v>
      </c>
      <c r="H279" s="390" t="s">
        <v>196</v>
      </c>
      <c r="I279" s="353"/>
      <c r="J279" s="350">
        <f t="shared" si="26"/>
        <v>0</v>
      </c>
    </row>
    <row r="280" spans="2:10" x14ac:dyDescent="0.25">
      <c r="B280" s="387"/>
      <c r="C280" s="387"/>
      <c r="D280" s="297"/>
      <c r="E280" s="297"/>
      <c r="F280" s="296"/>
      <c r="G280" s="522"/>
      <c r="H280" s="390"/>
      <c r="I280" s="353"/>
      <c r="J280" s="353"/>
    </row>
    <row r="281" spans="2:10" ht="25.5" x14ac:dyDescent="0.25">
      <c r="B281" s="387"/>
      <c r="C281" s="387"/>
      <c r="D281" s="297" t="s">
        <v>321</v>
      </c>
      <c r="E281" s="297" t="s">
        <v>314</v>
      </c>
      <c r="F281" s="296" t="s">
        <v>203</v>
      </c>
      <c r="G281" s="522">
        <v>10</v>
      </c>
      <c r="H281" s="390" t="s">
        <v>196</v>
      </c>
      <c r="I281" s="353"/>
      <c r="J281" s="350">
        <f t="shared" si="26"/>
        <v>0</v>
      </c>
    </row>
    <row r="282" spans="2:10" x14ac:dyDescent="0.25">
      <c r="B282" s="387"/>
      <c r="C282" s="387"/>
      <c r="D282" s="297"/>
      <c r="E282" s="297"/>
      <c r="F282" s="296"/>
      <c r="G282" s="522"/>
      <c r="H282" s="390"/>
      <c r="I282" s="353"/>
      <c r="J282" s="353"/>
    </row>
    <row r="283" spans="2:10" ht="25.5" x14ac:dyDescent="0.25">
      <c r="B283" s="374"/>
      <c r="C283" s="387"/>
      <c r="D283" s="297" t="s">
        <v>320</v>
      </c>
      <c r="E283" s="297" t="s">
        <v>314</v>
      </c>
      <c r="F283" s="296" t="s">
        <v>203</v>
      </c>
      <c r="G283" s="522">
        <v>40</v>
      </c>
      <c r="H283" s="390" t="s">
        <v>196</v>
      </c>
      <c r="I283" s="353"/>
      <c r="J283" s="350">
        <f t="shared" si="26"/>
        <v>0</v>
      </c>
    </row>
    <row r="284" spans="2:10" x14ac:dyDescent="0.25">
      <c r="B284" s="374"/>
      <c r="C284" s="374"/>
      <c r="D284" s="297"/>
      <c r="E284" s="297"/>
      <c r="F284" s="296"/>
      <c r="G284" s="522"/>
      <c r="H284" s="390"/>
      <c r="I284" s="353"/>
      <c r="J284" s="353"/>
    </row>
    <row r="285" spans="2:10" x14ac:dyDescent="0.25">
      <c r="B285" s="374"/>
      <c r="C285" s="387"/>
      <c r="D285" s="298" t="s">
        <v>731</v>
      </c>
      <c r="E285" s="297" t="s">
        <v>296</v>
      </c>
      <c r="F285" s="296" t="s">
        <v>203</v>
      </c>
      <c r="G285" s="522">
        <v>30</v>
      </c>
      <c r="H285" s="390" t="s">
        <v>196</v>
      </c>
      <c r="I285" s="353"/>
      <c r="J285" s="350">
        <f t="shared" si="26"/>
        <v>0</v>
      </c>
    </row>
    <row r="286" spans="2:10" x14ac:dyDescent="0.25">
      <c r="B286" s="374"/>
      <c r="C286" s="374"/>
      <c r="D286" s="297"/>
      <c r="E286" s="297"/>
      <c r="F286" s="296"/>
      <c r="G286" s="522"/>
      <c r="H286" s="390"/>
      <c r="I286" s="353"/>
      <c r="J286" s="353"/>
    </row>
    <row r="287" spans="2:10" x14ac:dyDescent="0.25">
      <c r="B287" s="374"/>
      <c r="C287" s="387"/>
      <c r="D287" s="297" t="s">
        <v>319</v>
      </c>
      <c r="E287" s="297" t="s">
        <v>296</v>
      </c>
      <c r="F287" s="296" t="s">
        <v>203</v>
      </c>
      <c r="G287" s="522">
        <v>350</v>
      </c>
      <c r="H287" s="390" t="s">
        <v>196</v>
      </c>
      <c r="I287" s="353"/>
      <c r="J287" s="350">
        <f t="shared" si="26"/>
        <v>0</v>
      </c>
    </row>
    <row r="288" spans="2:10" x14ac:dyDescent="0.25">
      <c r="B288" s="374"/>
      <c r="C288" s="374"/>
      <c r="D288" s="297"/>
      <c r="E288" s="297"/>
      <c r="F288" s="296"/>
      <c r="G288" s="522"/>
      <c r="H288" s="390"/>
      <c r="I288" s="353"/>
      <c r="J288" s="353"/>
    </row>
    <row r="289" spans="2:10" x14ac:dyDescent="0.25">
      <c r="B289" s="374"/>
      <c r="C289" s="387"/>
      <c r="D289" s="298" t="s">
        <v>318</v>
      </c>
      <c r="E289" s="297" t="s">
        <v>296</v>
      </c>
      <c r="F289" s="296" t="s">
        <v>203</v>
      </c>
      <c r="G289" s="522">
        <v>50</v>
      </c>
      <c r="H289" s="390" t="s">
        <v>196</v>
      </c>
      <c r="I289" s="353"/>
      <c r="J289" s="350">
        <f t="shared" si="26"/>
        <v>0</v>
      </c>
    </row>
    <row r="290" spans="2:10" x14ac:dyDescent="0.25">
      <c r="B290" s="374"/>
      <c r="C290" s="374"/>
      <c r="D290" s="297"/>
      <c r="E290" s="297"/>
      <c r="F290" s="296"/>
      <c r="G290" s="522"/>
      <c r="H290" s="390"/>
      <c r="I290" s="353"/>
      <c r="J290" s="353"/>
    </row>
    <row r="291" spans="2:10" x14ac:dyDescent="0.25">
      <c r="B291" s="374"/>
      <c r="C291" s="387"/>
      <c r="D291" s="297" t="s">
        <v>317</v>
      </c>
      <c r="E291" s="297" t="s">
        <v>296</v>
      </c>
      <c r="F291" s="296" t="s">
        <v>203</v>
      </c>
      <c r="G291" s="522">
        <v>50</v>
      </c>
      <c r="H291" s="390" t="s">
        <v>196</v>
      </c>
      <c r="I291" s="353"/>
      <c r="J291" s="350">
        <f t="shared" si="26"/>
        <v>0</v>
      </c>
    </row>
    <row r="292" spans="2:10" x14ac:dyDescent="0.25">
      <c r="B292" s="374"/>
      <c r="C292" s="374"/>
      <c r="D292" s="297"/>
      <c r="E292" s="297"/>
      <c r="F292" s="296"/>
      <c r="G292" s="522"/>
      <c r="H292" s="390"/>
      <c r="I292" s="353"/>
      <c r="J292" s="353"/>
    </row>
    <row r="293" spans="2:10" ht="25.5" x14ac:dyDescent="0.25">
      <c r="B293" s="374"/>
      <c r="C293" s="387"/>
      <c r="D293" s="297" t="s">
        <v>315</v>
      </c>
      <c r="E293" s="297" t="s">
        <v>314</v>
      </c>
      <c r="F293" s="296" t="s">
        <v>203</v>
      </c>
      <c r="G293" s="522">
        <v>60</v>
      </c>
      <c r="H293" s="390" t="s">
        <v>196</v>
      </c>
      <c r="I293" s="353"/>
      <c r="J293" s="350">
        <f t="shared" si="26"/>
        <v>0</v>
      </c>
    </row>
    <row r="294" spans="2:10" x14ac:dyDescent="0.25">
      <c r="B294" s="374"/>
      <c r="C294" s="374"/>
      <c r="D294" s="297"/>
      <c r="E294" s="297"/>
      <c r="F294" s="296"/>
      <c r="G294" s="522"/>
      <c r="H294" s="390"/>
      <c r="I294" s="353"/>
      <c r="J294" s="353"/>
    </row>
    <row r="295" spans="2:10" x14ac:dyDescent="0.25">
      <c r="B295" s="374"/>
      <c r="C295" s="387"/>
      <c r="D295" s="297" t="s">
        <v>309</v>
      </c>
      <c r="E295" s="297" t="s">
        <v>296</v>
      </c>
      <c r="F295" s="296" t="s">
        <v>203</v>
      </c>
      <c r="G295" s="522">
        <v>70</v>
      </c>
      <c r="H295" s="390" t="s">
        <v>196</v>
      </c>
      <c r="I295" s="358"/>
      <c r="J295" s="350">
        <f t="shared" si="26"/>
        <v>0</v>
      </c>
    </row>
    <row r="296" spans="2:10" x14ac:dyDescent="0.25">
      <c r="B296" s="374"/>
      <c r="C296" s="374"/>
      <c r="D296" s="297"/>
      <c r="E296" s="297"/>
      <c r="F296" s="296"/>
      <c r="G296" s="522"/>
      <c r="H296" s="390"/>
      <c r="I296" s="358"/>
      <c r="J296" s="353"/>
    </row>
    <row r="297" spans="2:10" x14ac:dyDescent="0.25">
      <c r="B297" s="374"/>
      <c r="C297" s="374"/>
      <c r="D297" s="297" t="s">
        <v>308</v>
      </c>
      <c r="E297" s="297" t="s">
        <v>296</v>
      </c>
      <c r="F297" s="296" t="s">
        <v>203</v>
      </c>
      <c r="G297" s="522">
        <v>10</v>
      </c>
      <c r="H297" s="390" t="s">
        <v>196</v>
      </c>
      <c r="I297" s="358"/>
      <c r="J297" s="350">
        <f t="shared" si="26"/>
        <v>0</v>
      </c>
    </row>
    <row r="298" spans="2:10" x14ac:dyDescent="0.25">
      <c r="B298" s="374"/>
      <c r="C298" s="374"/>
      <c r="D298" s="297"/>
      <c r="E298" s="297"/>
      <c r="F298" s="296"/>
      <c r="G298" s="522"/>
      <c r="H298" s="390"/>
      <c r="I298" s="353"/>
      <c r="J298" s="353"/>
    </row>
    <row r="299" spans="2:10" ht="25.5" x14ac:dyDescent="0.25">
      <c r="B299" s="374"/>
      <c r="C299" s="387"/>
      <c r="D299" s="298" t="s">
        <v>730</v>
      </c>
      <c r="E299" s="297" t="s">
        <v>310</v>
      </c>
      <c r="F299" s="296" t="s">
        <v>203</v>
      </c>
      <c r="G299" s="522">
        <v>30</v>
      </c>
      <c r="H299" s="390" t="s">
        <v>196</v>
      </c>
      <c r="I299" s="353"/>
      <c r="J299" s="350">
        <f t="shared" si="26"/>
        <v>0</v>
      </c>
    </row>
    <row r="300" spans="2:10" x14ac:dyDescent="0.25">
      <c r="B300" s="374"/>
      <c r="C300" s="374"/>
      <c r="D300" s="297"/>
      <c r="E300" s="297"/>
      <c r="F300" s="296"/>
      <c r="G300" s="522"/>
      <c r="H300" s="390"/>
      <c r="I300" s="353"/>
      <c r="J300" s="353"/>
    </row>
    <row r="301" spans="2:10" x14ac:dyDescent="0.25">
      <c r="B301" s="374"/>
      <c r="C301" s="387"/>
      <c r="D301" s="297" t="s">
        <v>307</v>
      </c>
      <c r="E301" s="297" t="s">
        <v>306</v>
      </c>
      <c r="F301" s="296"/>
      <c r="G301" s="522">
        <v>45</v>
      </c>
      <c r="H301" s="390" t="s">
        <v>196</v>
      </c>
      <c r="I301" s="353"/>
      <c r="J301" s="350">
        <f t="shared" si="26"/>
        <v>0</v>
      </c>
    </row>
    <row r="302" spans="2:10" x14ac:dyDescent="0.25">
      <c r="B302" s="374"/>
      <c r="C302" s="374"/>
      <c r="D302" s="297"/>
      <c r="E302" s="297"/>
      <c r="F302" s="296"/>
      <c r="G302" s="522"/>
      <c r="H302" s="390"/>
      <c r="I302" s="353"/>
      <c r="J302" s="353"/>
    </row>
    <row r="303" spans="2:10" x14ac:dyDescent="0.25">
      <c r="B303" s="374"/>
      <c r="C303" s="387"/>
      <c r="D303" s="297" t="s">
        <v>729</v>
      </c>
      <c r="E303" s="382" t="s">
        <v>728</v>
      </c>
      <c r="F303" s="296" t="s">
        <v>203</v>
      </c>
      <c r="G303" s="522">
        <v>350</v>
      </c>
      <c r="H303" s="390" t="s">
        <v>196</v>
      </c>
      <c r="I303" s="353"/>
      <c r="J303" s="350">
        <f t="shared" si="26"/>
        <v>0</v>
      </c>
    </row>
    <row r="304" spans="2:10" x14ac:dyDescent="0.25">
      <c r="B304" s="374"/>
      <c r="C304" s="374"/>
      <c r="D304" s="297"/>
      <c r="E304" s="382"/>
      <c r="F304" s="296"/>
      <c r="G304" s="522"/>
      <c r="H304" s="390"/>
      <c r="I304" s="353"/>
      <c r="J304" s="353"/>
    </row>
    <row r="305" spans="2:10" x14ac:dyDescent="0.25">
      <c r="B305" s="374"/>
      <c r="C305" s="387"/>
      <c r="D305" s="374" t="s">
        <v>305</v>
      </c>
      <c r="E305" s="374" t="s">
        <v>304</v>
      </c>
      <c r="F305" s="374"/>
      <c r="G305" s="522">
        <v>45</v>
      </c>
      <c r="H305" s="390" t="s">
        <v>196</v>
      </c>
      <c r="I305" s="353"/>
      <c r="J305" s="350">
        <f t="shared" si="26"/>
        <v>0</v>
      </c>
    </row>
    <row r="306" spans="2:10" x14ac:dyDescent="0.25">
      <c r="B306" s="374"/>
      <c r="C306" s="374"/>
      <c r="D306" s="374"/>
      <c r="E306" s="374"/>
      <c r="F306" s="374"/>
      <c r="G306" s="517"/>
      <c r="H306" s="390"/>
      <c r="I306" s="353"/>
      <c r="J306" s="353"/>
    </row>
    <row r="307" spans="2:10" x14ac:dyDescent="0.25">
      <c r="B307" s="374"/>
      <c r="C307" s="387"/>
      <c r="D307" s="299" t="s">
        <v>301</v>
      </c>
      <c r="E307" s="297" t="s">
        <v>296</v>
      </c>
      <c r="F307" s="292" t="s">
        <v>203</v>
      </c>
      <c r="G307" s="517">
        <v>15</v>
      </c>
      <c r="H307" s="390" t="s">
        <v>196</v>
      </c>
      <c r="I307" s="353"/>
      <c r="J307" s="350">
        <f t="shared" si="26"/>
        <v>0</v>
      </c>
    </row>
    <row r="308" spans="2:10" ht="76.5" customHeight="1" x14ac:dyDescent="0.25">
      <c r="B308" s="374"/>
      <c r="C308" s="387"/>
      <c r="D308" s="299"/>
      <c r="E308" s="297"/>
      <c r="F308" s="292"/>
      <c r="G308" s="517"/>
      <c r="H308" s="390"/>
      <c r="I308" s="353"/>
      <c r="J308" s="353"/>
    </row>
    <row r="309" spans="2:10" ht="25.5" x14ac:dyDescent="0.25">
      <c r="B309" s="374"/>
      <c r="C309" s="387"/>
      <c r="D309" s="298" t="s">
        <v>321</v>
      </c>
      <c r="E309" s="297" t="s">
        <v>310</v>
      </c>
      <c r="F309" s="296" t="s">
        <v>203</v>
      </c>
      <c r="G309" s="522">
        <v>10</v>
      </c>
      <c r="H309" s="390" t="s">
        <v>196</v>
      </c>
      <c r="I309" s="353"/>
      <c r="J309" s="350">
        <f t="shared" si="26"/>
        <v>0</v>
      </c>
    </row>
    <row r="310" spans="2:10" x14ac:dyDescent="0.25">
      <c r="B310" s="374"/>
      <c r="C310" s="374"/>
      <c r="D310" s="374"/>
      <c r="E310" s="374"/>
      <c r="F310" s="374"/>
      <c r="G310" s="517"/>
      <c r="H310" s="390"/>
      <c r="I310" s="353"/>
      <c r="J310" s="353"/>
    </row>
    <row r="311" spans="2:10" x14ac:dyDescent="0.25">
      <c r="B311" s="366" t="s">
        <v>337</v>
      </c>
      <c r="C311" s="366" t="s">
        <v>171</v>
      </c>
      <c r="D311" s="366"/>
      <c r="E311" s="366"/>
      <c r="F311" s="366"/>
      <c r="G311" s="520"/>
      <c r="H311" s="386"/>
      <c r="I311" s="352"/>
      <c r="J311" s="352">
        <f>SUM(J315:J351)</f>
        <v>0</v>
      </c>
    </row>
    <row r="312" spans="2:10" x14ac:dyDescent="0.25">
      <c r="B312" s="407"/>
      <c r="C312" s="295"/>
      <c r="D312" s="294"/>
      <c r="E312" s="408"/>
      <c r="F312" s="384"/>
      <c r="G312" s="519"/>
      <c r="H312" s="409"/>
      <c r="I312" s="353"/>
      <c r="J312" s="353"/>
    </row>
    <row r="313" spans="2:10" x14ac:dyDescent="0.25">
      <c r="B313" s="374" t="s">
        <v>727</v>
      </c>
      <c r="C313" s="374" t="s">
        <v>169</v>
      </c>
      <c r="D313" s="374"/>
      <c r="E313" s="374"/>
      <c r="F313" s="374"/>
      <c r="G313" s="517"/>
      <c r="H313" s="390"/>
      <c r="I313" s="353"/>
      <c r="J313" s="353"/>
    </row>
    <row r="314" spans="2:10" x14ac:dyDescent="0.25">
      <c r="B314" s="391"/>
      <c r="C314" s="295"/>
      <c r="D314" s="294"/>
      <c r="E314" s="408"/>
      <c r="F314" s="384"/>
      <c r="G314" s="519"/>
      <c r="H314" s="409"/>
      <c r="I314" s="353"/>
      <c r="J314" s="353"/>
    </row>
    <row r="315" spans="2:10" ht="25.5" x14ac:dyDescent="0.25">
      <c r="B315" s="393"/>
      <c r="C315" s="410"/>
      <c r="D315" s="410"/>
      <c r="E315" s="411" t="s">
        <v>168</v>
      </c>
      <c r="F315" s="384"/>
      <c r="G315" s="519">
        <v>1</v>
      </c>
      <c r="H315" s="409" t="s">
        <v>134</v>
      </c>
      <c r="I315" s="353"/>
      <c r="J315" s="350">
        <f t="shared" ref="J315" si="27">G315*I315</f>
        <v>0</v>
      </c>
    </row>
    <row r="316" spans="2:10" x14ac:dyDescent="0.25">
      <c r="B316" s="412"/>
      <c r="C316" s="290"/>
      <c r="D316" s="289"/>
      <c r="E316" s="293"/>
      <c r="F316" s="292"/>
      <c r="G316" s="522"/>
      <c r="H316" s="291"/>
      <c r="I316" s="353"/>
      <c r="J316" s="353"/>
    </row>
    <row r="317" spans="2:10" x14ac:dyDescent="0.25">
      <c r="B317" s="413"/>
      <c r="C317" s="290"/>
      <c r="D317" s="289"/>
      <c r="E317" s="408" t="s">
        <v>167</v>
      </c>
      <c r="F317" s="384"/>
      <c r="G317" s="519">
        <v>1</v>
      </c>
      <c r="H317" s="409" t="s">
        <v>134</v>
      </c>
      <c r="I317" s="353"/>
      <c r="J317" s="350">
        <f t="shared" ref="J317" si="28">G317*I317</f>
        <v>0</v>
      </c>
    </row>
    <row r="318" spans="2:10" x14ac:dyDescent="0.25">
      <c r="B318" s="414"/>
      <c r="C318" s="410"/>
      <c r="D318" s="410"/>
      <c r="E318" s="411"/>
      <c r="F318" s="384"/>
      <c r="G318" s="519"/>
      <c r="H318" s="385"/>
      <c r="I318" s="353"/>
      <c r="J318" s="353"/>
    </row>
    <row r="319" spans="2:10" ht="51" x14ac:dyDescent="0.25">
      <c r="B319" s="414"/>
      <c r="C319" s="410"/>
      <c r="D319" s="410"/>
      <c r="E319" s="288" t="s">
        <v>166</v>
      </c>
      <c r="F319" s="384"/>
      <c r="G319" s="519">
        <v>1</v>
      </c>
      <c r="H319" s="409" t="s">
        <v>134</v>
      </c>
      <c r="I319" s="353"/>
      <c r="J319" s="350">
        <f t="shared" ref="J319" si="29">G319*I319</f>
        <v>0</v>
      </c>
    </row>
    <row r="320" spans="2:10" x14ac:dyDescent="0.25">
      <c r="B320" s="404"/>
      <c r="C320" s="415"/>
      <c r="D320" s="415"/>
      <c r="E320" s="377"/>
      <c r="F320" s="377"/>
      <c r="G320" s="517"/>
      <c r="H320" s="380"/>
      <c r="I320" s="359"/>
      <c r="J320" s="353"/>
    </row>
    <row r="321" spans="2:10" x14ac:dyDescent="0.25">
      <c r="B321" s="404"/>
      <c r="C321" s="415"/>
      <c r="D321" s="410"/>
      <c r="E321" s="377" t="s">
        <v>165</v>
      </c>
      <c r="F321" s="377"/>
      <c r="G321" s="517">
        <v>1</v>
      </c>
      <c r="H321" s="380" t="s">
        <v>134</v>
      </c>
      <c r="I321" s="359"/>
      <c r="J321" s="350">
        <f t="shared" ref="J321" si="30">G321*I321</f>
        <v>0</v>
      </c>
    </row>
    <row r="322" spans="2:10" x14ac:dyDescent="0.25">
      <c r="B322" s="414"/>
      <c r="C322" s="410"/>
      <c r="D322" s="410"/>
      <c r="E322" s="384"/>
      <c r="F322" s="384"/>
      <c r="G322" s="519"/>
      <c r="H322" s="385"/>
      <c r="I322" s="359"/>
      <c r="J322" s="353"/>
    </row>
    <row r="323" spans="2:10" x14ac:dyDescent="0.25">
      <c r="B323" s="414"/>
      <c r="C323" s="410"/>
      <c r="D323" s="410"/>
      <c r="E323" s="416" t="s">
        <v>164</v>
      </c>
      <c r="F323" s="384"/>
      <c r="G323" s="519">
        <v>1</v>
      </c>
      <c r="H323" s="409" t="s">
        <v>134</v>
      </c>
      <c r="I323" s="359"/>
      <c r="J323" s="350">
        <f t="shared" ref="J323" si="31">G323*I323</f>
        <v>0</v>
      </c>
    </row>
    <row r="324" spans="2:10" x14ac:dyDescent="0.25">
      <c r="B324" s="414"/>
      <c r="C324" s="410"/>
      <c r="D324" s="410"/>
      <c r="E324" s="384"/>
      <c r="F324" s="384"/>
      <c r="G324" s="519"/>
      <c r="H324" s="385"/>
      <c r="I324" s="359"/>
      <c r="J324" s="353"/>
    </row>
    <row r="325" spans="2:10" ht="38.25" x14ac:dyDescent="0.25">
      <c r="B325" s="414"/>
      <c r="C325" s="410"/>
      <c r="D325" s="410"/>
      <c r="E325" s="416" t="s">
        <v>163</v>
      </c>
      <c r="F325" s="384"/>
      <c r="G325" s="519">
        <v>1</v>
      </c>
      <c r="H325" s="409" t="s">
        <v>134</v>
      </c>
      <c r="I325" s="359"/>
      <c r="J325" s="350">
        <f t="shared" ref="J325" si="32">G325*I325</f>
        <v>0</v>
      </c>
    </row>
    <row r="326" spans="2:10" ht="15" x14ac:dyDescent="0.25">
      <c r="B326" s="417"/>
      <c r="C326" s="417"/>
      <c r="D326" s="417"/>
      <c r="E326" s="417"/>
      <c r="F326" s="417"/>
      <c r="G326" s="534"/>
      <c r="H326" s="418"/>
      <c r="I326" s="359"/>
      <c r="J326" s="353"/>
    </row>
    <row r="327" spans="2:10" x14ac:dyDescent="0.25">
      <c r="B327" s="374" t="s">
        <v>726</v>
      </c>
      <c r="C327" s="374" t="s">
        <v>725</v>
      </c>
      <c r="D327" s="374"/>
      <c r="E327" s="374"/>
      <c r="F327" s="374"/>
      <c r="G327" s="517"/>
      <c r="H327" s="390"/>
      <c r="I327" s="359"/>
      <c r="J327" s="353"/>
    </row>
    <row r="328" spans="2:10" x14ac:dyDescent="0.25">
      <c r="B328" s="393"/>
      <c r="C328" s="384"/>
      <c r="D328" s="384"/>
      <c r="E328" s="419"/>
      <c r="F328" s="384"/>
      <c r="G328" s="519"/>
      <c r="H328" s="385"/>
      <c r="I328" s="359"/>
      <c r="J328" s="353"/>
    </row>
    <row r="329" spans="2:10" ht="25.5" x14ac:dyDescent="0.25">
      <c r="B329" s="420"/>
      <c r="C329" s="421"/>
      <c r="D329" s="377"/>
      <c r="E329" s="422" t="s">
        <v>150</v>
      </c>
      <c r="F329" s="377"/>
      <c r="G329" s="517">
        <v>1</v>
      </c>
      <c r="H329" s="378" t="s">
        <v>134</v>
      </c>
      <c r="I329" s="359"/>
      <c r="J329" s="350">
        <f t="shared" ref="J329" si="33">G329*I329</f>
        <v>0</v>
      </c>
    </row>
    <row r="330" spans="2:10" x14ac:dyDescent="0.25">
      <c r="B330" s="420"/>
      <c r="C330" s="421"/>
      <c r="D330" s="377"/>
      <c r="E330" s="423" t="s">
        <v>724</v>
      </c>
      <c r="F330" s="377"/>
      <c r="G330" s="517"/>
      <c r="H330" s="378"/>
      <c r="I330" s="359"/>
      <c r="J330" s="353"/>
    </row>
    <row r="331" spans="2:10" x14ac:dyDescent="0.25">
      <c r="B331" s="420"/>
      <c r="C331" s="421"/>
      <c r="D331" s="377"/>
      <c r="E331" s="423" t="s">
        <v>723</v>
      </c>
      <c r="F331" s="377"/>
      <c r="G331" s="517"/>
      <c r="H331" s="378"/>
      <c r="I331" s="359"/>
      <c r="J331" s="353"/>
    </row>
    <row r="332" spans="2:10" x14ac:dyDescent="0.25">
      <c r="B332" s="420"/>
      <c r="C332" s="421"/>
      <c r="D332" s="377"/>
      <c r="E332" s="423" t="s">
        <v>722</v>
      </c>
      <c r="F332" s="377"/>
      <c r="G332" s="517"/>
      <c r="H332" s="378"/>
      <c r="I332" s="359"/>
      <c r="J332" s="353"/>
    </row>
    <row r="333" spans="2:10" x14ac:dyDescent="0.25">
      <c r="B333" s="420"/>
      <c r="C333" s="421"/>
      <c r="D333" s="377"/>
      <c r="E333" s="423" t="s">
        <v>146</v>
      </c>
      <c r="F333" s="377"/>
      <c r="G333" s="517"/>
      <c r="H333" s="378"/>
      <c r="I333" s="359"/>
      <c r="J333" s="353"/>
    </row>
    <row r="334" spans="2:10" x14ac:dyDescent="0.25">
      <c r="B334" s="420"/>
      <c r="C334" s="421"/>
      <c r="D334" s="377"/>
      <c r="E334" s="423" t="s">
        <v>721</v>
      </c>
      <c r="F334" s="377"/>
      <c r="G334" s="517"/>
      <c r="H334" s="378"/>
      <c r="I334" s="359"/>
      <c r="J334" s="353"/>
    </row>
    <row r="335" spans="2:10" x14ac:dyDescent="0.25">
      <c r="B335" s="420"/>
      <c r="C335" s="421"/>
      <c r="D335" s="377"/>
      <c r="E335" s="423"/>
      <c r="F335" s="377"/>
      <c r="G335" s="517"/>
      <c r="H335" s="378"/>
      <c r="I335" s="359"/>
      <c r="J335" s="353"/>
    </row>
    <row r="336" spans="2:10" ht="25.5" x14ac:dyDescent="0.25">
      <c r="B336" s="420"/>
      <c r="C336" s="421"/>
      <c r="D336" s="377"/>
      <c r="E336" s="287" t="s">
        <v>143</v>
      </c>
      <c r="F336" s="377"/>
      <c r="G336" s="517"/>
      <c r="H336" s="378"/>
      <c r="I336" s="359"/>
      <c r="J336" s="353"/>
    </row>
    <row r="337" spans="2:10" x14ac:dyDescent="0.25">
      <c r="B337" s="420"/>
      <c r="C337" s="421"/>
      <c r="D337" s="377"/>
      <c r="E337" s="423"/>
      <c r="F337" s="377"/>
      <c r="G337" s="517"/>
      <c r="H337" s="378"/>
      <c r="I337" s="359"/>
      <c r="J337" s="353"/>
    </row>
    <row r="338" spans="2:10" ht="25.5" x14ac:dyDescent="0.25">
      <c r="B338" s="420"/>
      <c r="C338" s="421"/>
      <c r="D338" s="377"/>
      <c r="E338" s="287" t="s">
        <v>142</v>
      </c>
      <c r="F338" s="377"/>
      <c r="G338" s="517">
        <v>1</v>
      </c>
      <c r="H338" s="378" t="s">
        <v>134</v>
      </c>
      <c r="I338" s="359"/>
      <c r="J338" s="350">
        <f t="shared" ref="J338" si="34">G338*I338</f>
        <v>0</v>
      </c>
    </row>
    <row r="339" spans="2:10" x14ac:dyDescent="0.25">
      <c r="B339" s="420"/>
      <c r="C339" s="421"/>
      <c r="D339" s="377"/>
      <c r="E339" s="424"/>
      <c r="F339" s="377"/>
      <c r="G339" s="517"/>
      <c r="H339" s="378"/>
      <c r="I339" s="359"/>
      <c r="J339" s="353"/>
    </row>
    <row r="340" spans="2:10" ht="25.5" x14ac:dyDescent="0.25">
      <c r="B340" s="420"/>
      <c r="C340" s="421"/>
      <c r="D340" s="377"/>
      <c r="E340" s="424" t="s">
        <v>141</v>
      </c>
      <c r="F340" s="377"/>
      <c r="G340" s="517">
        <v>1</v>
      </c>
      <c r="H340" s="378" t="s">
        <v>134</v>
      </c>
      <c r="I340" s="359"/>
      <c r="J340" s="350">
        <f t="shared" ref="J340" si="35">G340*I340</f>
        <v>0</v>
      </c>
    </row>
    <row r="341" spans="2:10" x14ac:dyDescent="0.25">
      <c r="B341" s="420"/>
      <c r="C341" s="421"/>
      <c r="D341" s="377"/>
      <c r="E341" s="424"/>
      <c r="F341" s="377"/>
      <c r="G341" s="517"/>
      <c r="H341" s="378"/>
      <c r="I341" s="359"/>
      <c r="J341" s="353"/>
    </row>
    <row r="342" spans="2:10" x14ac:dyDescent="0.25">
      <c r="B342" s="374" t="s">
        <v>720</v>
      </c>
      <c r="C342" s="374" t="s">
        <v>139</v>
      </c>
      <c r="D342" s="374"/>
      <c r="E342" s="374"/>
      <c r="F342" s="374"/>
      <c r="G342" s="517"/>
      <c r="H342" s="390"/>
      <c r="I342" s="359"/>
      <c r="J342" s="353"/>
    </row>
    <row r="343" spans="2:10" x14ac:dyDescent="0.25">
      <c r="B343" s="420"/>
      <c r="C343" s="421"/>
      <c r="D343" s="377"/>
      <c r="E343" s="424"/>
      <c r="F343" s="377"/>
      <c r="G343" s="517"/>
      <c r="H343" s="378"/>
      <c r="I343" s="359"/>
      <c r="J343" s="353"/>
    </row>
    <row r="344" spans="2:10" ht="51" x14ac:dyDescent="0.25">
      <c r="B344" s="393"/>
      <c r="C344" s="384"/>
      <c r="D344" s="384"/>
      <c r="E344" s="424" t="s">
        <v>138</v>
      </c>
      <c r="F344" s="377"/>
      <c r="G344" s="517">
        <v>1</v>
      </c>
      <c r="H344" s="425" t="s">
        <v>134</v>
      </c>
      <c r="I344" s="359"/>
      <c r="J344" s="350">
        <f t="shared" ref="J344" si="36">G344*I344</f>
        <v>0</v>
      </c>
    </row>
    <row r="345" spans="2:10" x14ac:dyDescent="0.25">
      <c r="B345" s="393"/>
      <c r="C345" s="384"/>
      <c r="D345" s="384"/>
      <c r="E345" s="424"/>
      <c r="F345" s="377"/>
      <c r="G345" s="517"/>
      <c r="H345" s="425"/>
      <c r="I345" s="359"/>
      <c r="J345" s="353"/>
    </row>
    <row r="346" spans="2:10" x14ac:dyDescent="0.25">
      <c r="B346" s="374" t="s">
        <v>719</v>
      </c>
      <c r="C346" s="374" t="s">
        <v>136</v>
      </c>
      <c r="D346" s="374"/>
      <c r="E346" s="374"/>
      <c r="F346" s="374"/>
      <c r="G346" s="517"/>
      <c r="H346" s="390"/>
      <c r="I346" s="353"/>
      <c r="J346" s="353"/>
    </row>
    <row r="347" spans="2:10" x14ac:dyDescent="0.25">
      <c r="B347" s="420"/>
      <c r="C347" s="421"/>
      <c r="D347" s="377"/>
      <c r="E347" s="424"/>
      <c r="F347" s="377"/>
      <c r="G347" s="517"/>
      <c r="H347" s="378"/>
      <c r="I347" s="353"/>
      <c r="J347" s="353"/>
    </row>
    <row r="348" spans="2:10" ht="25.5" x14ac:dyDescent="0.25">
      <c r="B348" s="420"/>
      <c r="C348" s="421"/>
      <c r="D348" s="377"/>
      <c r="E348" s="424" t="s">
        <v>135</v>
      </c>
      <c r="F348" s="377"/>
      <c r="G348" s="517">
        <v>1</v>
      </c>
      <c r="H348" s="378" t="s">
        <v>134</v>
      </c>
      <c r="I348" s="353"/>
      <c r="J348" s="350">
        <f t="shared" ref="J348" si="37">G348*I348</f>
        <v>0</v>
      </c>
    </row>
    <row r="349" spans="2:10" x14ac:dyDescent="0.25">
      <c r="B349" s="404"/>
      <c r="C349" s="377"/>
      <c r="D349" s="377"/>
      <c r="E349" s="377"/>
      <c r="F349" s="377"/>
      <c r="G349" s="517"/>
      <c r="H349" s="378"/>
      <c r="I349" s="353"/>
      <c r="J349" s="353"/>
    </row>
    <row r="350" spans="2:10" x14ac:dyDescent="0.25">
      <c r="B350" s="393"/>
      <c r="C350" s="384"/>
      <c r="D350" s="384"/>
      <c r="E350" s="384"/>
      <c r="F350" s="384"/>
      <c r="G350" s="519"/>
      <c r="H350" s="385"/>
      <c r="I350" s="353"/>
      <c r="J350" s="353"/>
    </row>
    <row r="351" spans="2:10" ht="25.5" x14ac:dyDescent="0.25">
      <c r="B351" s="374" t="s">
        <v>718</v>
      </c>
      <c r="C351" s="374"/>
      <c r="D351" s="374"/>
      <c r="E351" s="389" t="s">
        <v>132</v>
      </c>
      <c r="F351" s="384"/>
      <c r="G351" s="536">
        <v>0.03</v>
      </c>
      <c r="H351" s="426"/>
      <c r="I351" s="353">
        <f>SUM(J313:J348)</f>
        <v>0</v>
      </c>
      <c r="J351" s="350">
        <f t="shared" ref="J351" si="38">G351*I351</f>
        <v>0</v>
      </c>
    </row>
    <row r="352" spans="2:10" x14ac:dyDescent="0.25">
      <c r="B352" s="427"/>
      <c r="C352" s="428"/>
      <c r="D352" s="428"/>
      <c r="E352" s="428"/>
      <c r="F352" s="428"/>
      <c r="G352" s="535"/>
      <c r="H352" s="429"/>
      <c r="I352" s="353"/>
      <c r="J352" s="353"/>
    </row>
  </sheetData>
  <mergeCells count="7">
    <mergeCell ref="G19:H19"/>
    <mergeCell ref="G20:H20"/>
    <mergeCell ref="G15:H15"/>
    <mergeCell ref="B12:Q12"/>
    <mergeCell ref="G16:H16"/>
    <mergeCell ref="G17:H17"/>
    <mergeCell ref="G18:H18"/>
  </mergeCells>
  <pageMargins left="0.39370078740157483" right="0.39370078740157483" top="0.78740157480314965" bottom="0.39370078740157483" header="0.39370078740157483" footer="0.31496062992125984"/>
  <pageSetup paperSize="9" scale="72" fitToHeight="0" orientation="landscape" r:id="rId1"/>
  <headerFooter>
    <oddFooter>&amp;L&amp;"Arial,Navadno"&amp;8&amp;F&amp;C&amp;"Arial,Navadno"&amp;8Stran &amp;P / &amp;N</oddFooter>
  </headerFooter>
  <rowBreaks count="4" manualBreakCount="4">
    <brk id="57" min="1" max="9" man="1"/>
    <brk id="85" min="1" max="9" man="1"/>
    <brk id="115" min="1" max="9" man="1"/>
    <brk id="147"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REKAPITULACIJA</vt:lpstr>
      <vt:lpstr>Gradbeni sklop</vt:lpstr>
      <vt:lpstr>Strojni del_FAZA 1</vt:lpstr>
      <vt:lpstr>Strojni del_FAZA 2</vt:lpstr>
      <vt:lpstr>Elektro del_FAZA 1</vt:lpstr>
      <vt:lpstr>Elektro del_FAZA 2</vt:lpstr>
      <vt:lpstr>'Elektro del_FAZA 1'!Področje_tiskanja</vt:lpstr>
      <vt:lpstr>'Elektro del_FAZA 2'!Področje_tiskanja</vt:lpstr>
      <vt:lpstr>'Elektro del_FAZA 1'!Tiskanje_naslovov</vt:lpstr>
      <vt:lpstr>'Elektro del_FAZA 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2018-10-25T06:56:03Z</dcterms:modified>
</cp:coreProperties>
</file>