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C:\tanja\ZD IB\BC\"/>
    </mc:Choice>
  </mc:AlternateContent>
  <xr:revisionPtr revIDLastSave="0" documentId="13_ncr:1_{C0A41DDE-8A86-4292-B3F0-4F4D6898A850}" xr6:coauthVersionLast="45" xr6:coauthVersionMax="45" xr10:uidLastSave="{00000000-0000-0000-0000-000000000000}"/>
  <bookViews>
    <workbookView xWindow="-120" yWindow="-120" windowWidth="24240" windowHeight="17640" xr2:uid="{00000000-000D-0000-FFFF-FFFF00000000}"/>
  </bookViews>
  <sheets>
    <sheet name="TK" sheetId="1" r:id="rId1"/>
  </sheets>
  <definedNames>
    <definedName name="_xlnm.Print_Area" localSheetId="0">TK!$A$1:$F$174</definedName>
    <definedName name="_xlnm.Print_Titles" localSheetId="0">TK!$1:$2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1" l="1"/>
  <c r="A10" i="1"/>
  <c r="B8" i="1"/>
  <c r="A8" i="1"/>
  <c r="B6" i="1"/>
  <c r="A6" i="1"/>
  <c r="F122" i="1" l="1"/>
  <c r="F123" i="1"/>
  <c r="F58" i="1" l="1"/>
  <c r="F141" i="1" l="1"/>
  <c r="F143" i="1"/>
  <c r="F145" i="1"/>
  <c r="F147" i="1"/>
  <c r="F149" i="1"/>
  <c r="F151" i="1"/>
  <c r="F152" i="1"/>
  <c r="F154" i="1"/>
  <c r="F156" i="1"/>
  <c r="F168" i="1"/>
  <c r="F166" i="1"/>
  <c r="F164" i="1"/>
  <c r="F162" i="1"/>
  <c r="F159" i="1"/>
  <c r="F169" i="1" l="1"/>
  <c r="F10" i="1" s="1"/>
  <c r="F129" i="1"/>
  <c r="F126" i="1"/>
  <c r="F135" i="1" l="1"/>
  <c r="F133" i="1"/>
  <c r="F131" i="1"/>
  <c r="F121" i="1"/>
  <c r="F119" i="1"/>
  <c r="F117" i="1"/>
  <c r="F115" i="1"/>
  <c r="F107" i="1"/>
  <c r="F105" i="1"/>
  <c r="F136" i="1" l="1"/>
  <c r="F8" i="1" s="1"/>
  <c r="F29" i="1"/>
  <c r="F56" i="1"/>
  <c r="F47" i="1" l="1"/>
  <c r="F87" i="1" l="1"/>
  <c r="F89" i="1"/>
  <c r="F91" i="1"/>
  <c r="F93" i="1"/>
  <c r="F95" i="1"/>
  <c r="F49" i="1"/>
  <c r="AE60" i="1" l="1"/>
  <c r="AF60" i="1" s="1"/>
  <c r="F41" i="1"/>
  <c r="F73" i="1"/>
  <c r="F85" i="1"/>
  <c r="F70" i="1"/>
  <c r="F83" i="1"/>
  <c r="F80" i="1"/>
  <c r="F77" i="1"/>
  <c r="F74" i="1"/>
  <c r="F67" i="1"/>
  <c r="F64" i="1"/>
  <c r="F61" i="1"/>
  <c r="F54" i="1"/>
  <c r="F51" i="1"/>
  <c r="F37" i="1"/>
  <c r="F45" i="1"/>
  <c r="F43" i="1"/>
  <c r="F39" i="1"/>
  <c r="F35" i="1"/>
  <c r="AE33" i="1"/>
  <c r="AF33" i="1" s="1"/>
  <c r="F33" i="1"/>
  <c r="AE31" i="1"/>
  <c r="AF31" i="1" s="1"/>
  <c r="F31" i="1"/>
  <c r="AE27" i="1"/>
  <c r="AF27" i="1" s="1"/>
  <c r="F27" i="1"/>
  <c r="AE39" i="1"/>
  <c r="AF39" i="1" s="1"/>
  <c r="AE35" i="1"/>
  <c r="AF35" i="1" s="1"/>
  <c r="B97" i="1"/>
  <c r="A97" i="1"/>
  <c r="F97" i="1" l="1"/>
  <c r="F6" i="1" s="1"/>
  <c r="F12" i="1" l="1"/>
  <c r="F16" i="1" s="1"/>
  <c r="F14" i="1" l="1"/>
  <c r="F1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Viktor Drašler</author>
  </authors>
  <commentList>
    <comment ref="A22" authorId="0" shapeId="0" xr:uid="{00000000-0006-0000-0000-000001000000}">
      <text>
        <r>
          <rPr>
            <sz val="9"/>
            <color indexed="81"/>
            <rFont val="Tahoma"/>
            <family val="2"/>
            <charset val="238"/>
          </rPr>
          <t>Zaporedna številka za tehničnim poročilom in/ali tehničnim izračunom</t>
        </r>
      </text>
    </comment>
    <comment ref="B22" authorId="0" shapeId="0" xr:uid="{00000000-0006-0000-0000-000002000000}">
      <text>
        <r>
          <rPr>
            <sz val="9"/>
            <color indexed="81"/>
            <rFont val="Tahoma"/>
            <family val="2"/>
            <charset val="238"/>
          </rPr>
          <t>naslov se piše samo na prvi strani popisa</t>
        </r>
      </text>
    </comment>
  </commentList>
</comments>
</file>

<file path=xl/sharedStrings.xml><?xml version="1.0" encoding="utf-8"?>
<sst xmlns="http://schemas.openxmlformats.org/spreadsheetml/2006/main" count="207" uniqueCount="112">
  <si>
    <t>zap.št.</t>
  </si>
  <si>
    <t>enota</t>
  </si>
  <si>
    <t>količina</t>
  </si>
  <si>
    <t>cena enote</t>
  </si>
  <si>
    <t>skupna cena</t>
  </si>
  <si>
    <t>01</t>
  </si>
  <si>
    <t>kpl</t>
  </si>
  <si>
    <t>03</t>
  </si>
  <si>
    <t>04</t>
  </si>
  <si>
    <t>05</t>
  </si>
  <si>
    <t>06</t>
  </si>
  <si>
    <t>07</t>
  </si>
  <si>
    <t>08</t>
  </si>
  <si>
    <t>m</t>
  </si>
  <si>
    <t>09</t>
  </si>
  <si>
    <t>10</t>
  </si>
  <si>
    <t>11</t>
  </si>
  <si>
    <t>12</t>
  </si>
  <si>
    <t>14</t>
  </si>
  <si>
    <t>kos</t>
  </si>
  <si>
    <t>16</t>
  </si>
  <si>
    <t>17</t>
  </si>
  <si>
    <t>18</t>
  </si>
  <si>
    <t>15</t>
  </si>
  <si>
    <t>PN 16</t>
  </si>
  <si>
    <t>RBC 16</t>
  </si>
  <si>
    <t>21</t>
  </si>
  <si>
    <t>podroben opis postavke za dobavo in montažo</t>
  </si>
  <si>
    <t>POPIS MATERIALA IN DEL</t>
  </si>
  <si>
    <t>2.</t>
  </si>
  <si>
    <t>Kabli položeni delno na kabelske police in pretežno uvlečeni v
instalacijske cevi</t>
  </si>
  <si>
    <t>22</t>
  </si>
  <si>
    <t>25</t>
  </si>
  <si>
    <t>Enokanalni vhodno/izhodni modul (1x izhod /1x vhod)  z vgrajenim
izolatorjem zanke, relejski izhod 2A, Sinteso; FDCIO 221.</t>
  </si>
  <si>
    <t>Štirikanalni vhodno/izhodni modul (4x izhod /4x vhodi) Sinteso,
relejski izhodi 4A; FDCIO 222.</t>
  </si>
  <si>
    <t>Ohišje za modul, IP 65; FDCH 221.</t>
  </si>
  <si>
    <t>Paralelni svetlobni indikator, komplet s podnožjem</t>
  </si>
  <si>
    <t>Instalacijska trda plastična gibljiva, rebrasta cev položena podometno
ali vložena v beton, komplet z razvodnimi dozami in pritrdilnim
materialom</t>
  </si>
  <si>
    <t>Zatesnitev prehodov kablov med požarnimi sektorji z ognjeodporno
peno ali maso</t>
  </si>
  <si>
    <t>kg</t>
  </si>
  <si>
    <t>Enostavne požarno odporne objemke Betafixss E30/E90, komplet z
vijaki MMS-MS 7.5x50mm:</t>
  </si>
  <si>
    <t>F12</t>
  </si>
  <si>
    <t>Plastična nadometna razvodna doza;
BETAfixss VT E30/E90 Halogen Free:</t>
  </si>
  <si>
    <t>VT O 125x125x75mm</t>
  </si>
  <si>
    <t>Gumijasta uvodnica za razvodno dozo VT;
BETAfixss GDD:</t>
  </si>
  <si>
    <t>GDD M25 SET ø10-14mm</t>
  </si>
  <si>
    <t>Priključni modul za montažo v razvodno dozo VT; BETAfixss SRE:</t>
  </si>
  <si>
    <t>SRE 6 s 6-imi priključnimi sponkami</t>
  </si>
  <si>
    <t>Ognjeodporni TK kabel položen na ognjeodporne objemke in delno
uvlečen v instalacijske cevi položene podometno</t>
  </si>
  <si>
    <t>F8</t>
  </si>
  <si>
    <t>Ohišje vzorčne komore z vzorčevalnimi cevmi, v kompletu z optičnim
javljalnikom FDO 241 in podnožjem FDB 221.</t>
  </si>
  <si>
    <t>SISTEM AVT. ODKRIVANJA IN JAVLJANJA POŽARA</t>
  </si>
  <si>
    <t>JH(St)H 1x2x0,8mm Bd, LSZH, z rdečo barvo plašča</t>
  </si>
  <si>
    <t>Instalacijska plastična cev, položena nadometno, komplet z
razvodnimi dozami, pritrdilnim materialom.</t>
  </si>
  <si>
    <t>Izvedba šolanja zadolženega osebja za rokovanje s sistemom</t>
  </si>
  <si>
    <t>Primopredaja sistema uporabniku</t>
  </si>
  <si>
    <t>Izdelava projekta izvedenih del PID (2xmapa, 1x elektronsko pdf), arhitekturne podloge v formatu DWG priskrbi naročnik</t>
  </si>
  <si>
    <t>Montaža sistema javljanja požara na pripravljene instalacije, montirana, priključena in označena podnožja po navodilih A koda plus d.o.o., parametriranje, spuščanje v pogon in testiranje sistema</t>
  </si>
  <si>
    <r>
      <t xml:space="preserve">Pregled sistema javljanja požara s strani pooblaščene institucije </t>
    </r>
    <r>
      <rPr>
        <u/>
        <sz val="10"/>
        <rFont val="Arial"/>
        <family val="2"/>
        <charset val="238"/>
      </rPr>
      <t>za pridobitev in izdajo potrdila</t>
    </r>
    <r>
      <rPr>
        <sz val="10"/>
        <rFont val="Arial"/>
        <family val="2"/>
        <charset val="238"/>
      </rPr>
      <t xml:space="preserve"> o brezhibnem delovanju sistema</t>
    </r>
  </si>
  <si>
    <t>02</t>
  </si>
  <si>
    <t>Štirikanalni vhodni modul (4 vhodi) z vgrajenim izolatorjem zanke FDCI222</t>
  </si>
  <si>
    <t>Označevanje alarmnih siren in modulov po SIST 1013,
.</t>
  </si>
  <si>
    <t>Alarmna sirena ROLP/R/S rdeče barve, certificirana za požarne sisteme, 32 različnih tonov, 105 dB@24Vdc, v skladu z EN 54-3
Adaptersko ohišje rdeče barve</t>
  </si>
  <si>
    <t>Optični javljalnik dima FDO241 z vgrajeno ASA tehnologijo in vgrajenim izolatorjem zanke; serija S-Line
Podnožje javljalnikov za adresibilne javljalnike
Dodatno podnožje za javljalnike
Označevalna ploščica za zapisne lističe, vgradnja v teh. stropu.</t>
  </si>
  <si>
    <t>Optični javljalnik dima FDO241 z vgrajeno ASA tehnologijo in vgrajenim izolatorjem zanke; serija S-Line
Podnožje javljalnikov za adresibilne javljalnike
Označevalna ploščica za zapisne lističe</t>
  </si>
  <si>
    <t>Kombinirani, nevronski javljalnik  FDOOT241-A z vgrajeno ASA tehnologijo ima vgrajen dvojni optični in dvojni termični senzor in vgrajenim izolatorjem zanke; možnost nastavitve 9 specifičnih aplikacijskih ASA parametrov, nastavljiva občutljivost za optični del, od 0,35 %/m do 11,4 %/m, serija S-Line
Podnožje javljalnikov za adresibilne javljalnike
Dodatno podnožje za javljalnike
Označevalna ploščica za zapisne lističe</t>
  </si>
  <si>
    <t>Elektronika ročnega javljalnika FDME221 Sinteso; direktni način proženja
Ohišje rdeče barve za ročni javljalnik; za FDME221
Oznaka elementa; ploščica rdeča z belim napisom 40x18</t>
  </si>
  <si>
    <t>AKU baterija 12 V, 45 Ah, VDS v ohišju FH2004-A1</t>
  </si>
  <si>
    <t>Napajalnik N54-5A17 24V/155W (5A + 0,5A) v kompletu s konektorji, v kovinskem ohišju in z AKU baterijami 2x17Ah; EN54</t>
  </si>
  <si>
    <t>13</t>
  </si>
  <si>
    <t>23</t>
  </si>
  <si>
    <t>24</t>
  </si>
  <si>
    <t xml:space="preserve">JE-H(St)H 1x2x0,5mm FE180/E30-E30 BMK rot </t>
  </si>
  <si>
    <t>SISTEM VIDEO NADZORA</t>
  </si>
  <si>
    <t>SuperServer 5019C-M (1x)</t>
  </si>
  <si>
    <t>Vgradni trdi disk  WD Purple serije 10 TB, 7200</t>
  </si>
  <si>
    <t>Intel Xeon E-2136 3.30GHz 12MB 6C/12T (1x)</t>
  </si>
  <si>
    <t>Kingston KSM24ES8/8ME 8GB ECC DDR4-2400 (2x)</t>
  </si>
  <si>
    <t>.nosilec 2.5 disk -&gt; PCI slot (1x)</t>
  </si>
  <si>
    <t>Kingston SA400S37/240G 240GB 25/S600 (1x)</t>
  </si>
  <si>
    <t>MS Windows Pro 10 licenca (1x)</t>
  </si>
  <si>
    <t>Snemalna naprava SUPERMICRO NVR40CAM za do 40 kamer</t>
  </si>
  <si>
    <t>Programska oprema Mirasys VMS Entegra V8, za snemanje IP kamer; licenca za 1 kamero. Cena vključuje eno leto brezplačnih programskih nadgradenj in posodobitev - SLA.</t>
  </si>
  <si>
    <t>Dnevno / nočno kamera AXIS M3106-LVE MK II, kompaktna mini kupola v vandal-odporni zasnovi z ravno površino, ki je na voljo na prostem. Vgrajena IR osvetlitev in fiksna leča. Več, posamično nastavljivih streamov H.264, H.265 in Motion JPEG; max 4 MP ločljivost pri 30 fps pri WDR. Axisova tehnologija Zipstream za zmanjšane pasovne širine in potrebe po shranjevanju. Reža za pomnilniško kartico za dodatno lokalno shranjevanje video posnetkov. Zaznavanje gibanja videoposnetka in alarm za aktivno poseganje.</t>
  </si>
  <si>
    <t>Kompaktna zunanja, 5MP kamera AXIS P1447-LEločljivost, dan / noč, fiksna krogla, ki zagotavlja Forensic WDR in Lightfinder za zahtevne svetlobne pogoje. IR-korigirana varikokalna 2,8-8,5 mm F1,2 P-iris leča z daljinskim 3-kratnim optičnim zoomom in fokusom. Več, posamično nastavljivih tokov H.264 in Motion JPEG; največ 5MP pri 25/30 fps v formatu 16: 9. Axis Zipstream tehnologija za zmanjšane pasovne širine in potrebe po shranjevanju. Zaznavanje gibanja videoposnetka, aktivni alarmni poseg, odkrivanje sunkov in hodnik. Vhod za mikrofon / linijo, vhodni / izhod za upravljanje alarma / dogodkov in režo za pomnilniško kartico za dodatno lokalno shranjevanje video posnetkov. OptimizedIR, energijsko učinkovita IR LED tehnologija, ki pokriva 30 metrov (98 čevljev). Vgrajen nosilec za enostavno pritrditev na steno in strop.
NEMA 4X, IP66 / 67 in IK10 so ocenjeni za delovanje pri -40 ° C do + 60 ° C (-40 ° F do 140 ° F).
Poganja IEEE 802.3af tip 1 srednji razred (PoE).</t>
  </si>
  <si>
    <t>LCD display 55" Samsung</t>
  </si>
  <si>
    <t>SISTEM PROTIVLOMNEGA VAROVANJA</t>
  </si>
  <si>
    <t>Kabel UTP CAT5e/6, komunikacijski s polaganjem</t>
  </si>
  <si>
    <t>Intrunet SPC5320 Grade 2 centralna naprava za protivlomno varovanje, 8 področji, razširljiva do 128 področji; 1x zanka oz. 2x linija na X-Bus vodilu dolžine max. 12.400m (razdalja med X-Bus elementi do 400m), omogoča formiranje 16 particij, možnost priklopa do 16 tipkovnic, 32 čitalcev kartic (16 vrat), spomin za 10.000 alarmnih dogodkov in 10.000 dogodkov kontrole pristopa, 256 uporabniških kod, integriran WEB server za ethernet IP povezavo; kpl. z napajalnikom in kovinskim ohišjem za Aku 12V/7Ah s tamper zaščito; varnostni razred po EN50131-1: GRADE 2</t>
  </si>
  <si>
    <t>SiPlus kompaktna tipkovnica z upravljanjem na dotik (popolnoma ravna površina) in velikim LCD zaslonom s resolucijo 128x64 točk. Vgrajen modul za avdio verifikacijo. Obvestila se prikazujejo na LCD zaslonu ter z LED lučkami.</t>
  </si>
  <si>
    <t>Adresibilni razširitveni modul v ohišju s tamper zaščito, razširitev sistema z 8 relejskimi izhodi; vgrajen piskač in LED lučka za lažjo indikacijo elementa</t>
  </si>
  <si>
    <t>Adresibilni dodatni napajalnik 12V/2,6A v ohišju s tamper zaščito, integriran razširitveni modul za dodatnih 8 področji in 2 relejskima izhodoma; prostor za AKU baterije 12V/7Ah; varnostni razred po EN50131-1: GRADE 2</t>
  </si>
  <si>
    <t xml:space="preserve">MAGIC kombinirani PIR/MW (infrardeči + mikrovalovni) detektor gibanja, polje pokritja 18 m, vgrajena patentirana zrcalna leča za zanesljivejšo detekcijo in imunost na zunanje vplive, frekvenca mikrovalovnega zaznavanja je 10.525 GHz, medsebojno povezujoča multikriterijska analiza signala Machtec omogoča izredno zanesljivo delovanja, brez mrtvih con pod senzorjem, majhna poraba energije 4.8 mA, Eol koncept in enostavna montaža, v skladu s standardi EN50131-2-4 varnostni razred GRADE 2
</t>
  </si>
  <si>
    <t>Alarmna tipka za montažo v mizo, prodajalni pult, z belo folijo z napisom alarm na mestu proženja alarma</t>
  </si>
  <si>
    <t>Komunikator za prenos alarmnih sporočil na VNC preko interneta IP+GPRS</t>
  </si>
  <si>
    <t>1360 Stenski elektro magnetno držalo požarnih vrat 50-100kg, z vgrajeno tipko za sproščanje magnetnega držala; napajanje 40-100mA, 24Vdc, 50 to 100Kg, zaščita IP40</t>
  </si>
  <si>
    <t>Adresna centralna naprava SINTESO FC2020, za 2x FDnet adresni zanki, max.252 adresnih elementov. Možnost povezave centralne naprave v mrežo central FCnet. Spomin za 1000 dogodkov. Ethernet priključek RJ45. Možnost oddaljenega dostopa in upravljanja sistema preko Ethernet mreže. Možna integracija na varnostne nadzorne sisteme preko BACnet protokola. 
V kompletu z upravljalno prikazovalno enoto (grafični LCD prikazovalnik z 8 vrsticami), napajalnikom 24V/70W in ohišjem ter AKU max.2x12Ah.</t>
  </si>
  <si>
    <t>Protivlomni kabel 2x0,5+4x0,22, brez halogenski Cca</t>
  </si>
  <si>
    <t>Kabel JY(St)Y 5x2x0.8 mm, plašč rdeče barve (Brandmeldekabel), s polaganjem brez halogenski Cca</t>
  </si>
  <si>
    <t>REKAPITULACIJA</t>
  </si>
  <si>
    <t>2.1.</t>
  </si>
  <si>
    <t>2.2.</t>
  </si>
  <si>
    <t>2.3.</t>
  </si>
  <si>
    <t>Razna dodatna in nepredvidena dela. Obračun se bo vršil na podlagi dejansko porabljenega časa in materiala evidentiranega v gradbenem dnevniku in potrjenega od nadzornega organa (ocenjeno % del).</t>
  </si>
  <si>
    <t>%</t>
  </si>
  <si>
    <t>2.4.</t>
  </si>
  <si>
    <t>2.5.</t>
  </si>
  <si>
    <t>2.6.</t>
  </si>
  <si>
    <t>Projektantski nadzor (% postavk 1-4)</t>
  </si>
  <si>
    <t>Projekt izvedenih del PID (% postavk 1-4)</t>
  </si>
  <si>
    <t>SKUPAJ brez DDV</t>
  </si>
  <si>
    <t>FORMULE SO, samo vpisati ceno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</si>
</sst>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quot;SIT&quot;_-;\-* #,##0.00\ &quot;SIT&quot;_-;_-* &quot;-&quot;??\ &quot;SIT&quot;_-;_-@_-"/>
    <numFmt numFmtId="165" formatCode="_-* #,##0.00\ _S_I_T_-;\-* #,##0.00\ _S_I_T_-;_-* &quot;-&quot;??\ _S_I_T_-;_-@_-"/>
    <numFmt numFmtId="166" formatCode="#,#00"/>
    <numFmt numFmtId="167" formatCode="#,"/>
    <numFmt numFmtId="168" formatCode="m\o\n\th\ d\,\ yyyy"/>
    <numFmt numFmtId="169" formatCode="_ * #,##0.00\ _S_I_T_ ;_ * #,##0.00\ _S_I_T_ ;_ * &quot;-&quot;??\ _S_I_T_ ;_ @_ "/>
    <numFmt numFmtId="170" formatCode="_ * #,##0.00\ &quot;SIT&quot;_ ;_ * #,##0.00\ &quot;SIT&quot;_ ;_ * &quot;-&quot;??\ &quot;SIT&quot;_ ;_ @_ "/>
  </numFmts>
  <fonts count="44">
    <font>
      <sz val="10"/>
      <name val="Arial"/>
      <charset val="238"/>
    </font>
    <font>
      <sz val="11"/>
      <color theme="1"/>
      <name val="Calibri"/>
      <family val="2"/>
      <charset val="238"/>
      <scheme val="minor"/>
    </font>
    <font>
      <sz val="10"/>
      <name val="Arial"/>
      <family val="2"/>
      <charset val="238"/>
    </font>
    <font>
      <sz val="10"/>
      <name val="Arial"/>
      <family val="2"/>
      <charset val="238"/>
    </font>
    <font>
      <sz val="10"/>
      <name val="Arial CE"/>
      <charset val="238"/>
    </font>
    <font>
      <sz val="11"/>
      <name val="Arial Narrow"/>
      <family val="2"/>
      <charset val="238"/>
    </font>
    <font>
      <sz val="12"/>
      <color indexed="22"/>
      <name val="Arial Narrow"/>
      <family val="2"/>
      <charset val="238"/>
    </font>
    <font>
      <sz val="10"/>
      <name val="Arial Narrow"/>
      <family val="2"/>
      <charset val="238"/>
    </font>
    <font>
      <sz val="10"/>
      <color indexed="8"/>
      <name val="Arial Narrow"/>
      <family val="2"/>
      <charset val="238"/>
    </font>
    <font>
      <sz val="9"/>
      <color indexed="81"/>
      <name val="Tahoma"/>
      <family val="2"/>
      <charset val="238"/>
    </font>
    <font>
      <sz val="10"/>
      <color indexed="18"/>
      <name val="Arial Narrow"/>
      <family val="2"/>
      <charset val="238"/>
    </font>
    <font>
      <sz val="10"/>
      <color indexed="10"/>
      <name val="Arial Narrow"/>
      <family val="2"/>
      <charset val="238"/>
    </font>
    <font>
      <sz val="10"/>
      <color indexed="20"/>
      <name val="Arial Narrow"/>
      <family val="2"/>
      <charset val="238"/>
    </font>
    <font>
      <sz val="10"/>
      <color indexed="12"/>
      <name val="Arial Narrow"/>
      <family val="2"/>
      <charset val="238"/>
    </font>
    <font>
      <b/>
      <sz val="10"/>
      <name val="Arial"/>
      <family val="2"/>
      <charset val="238"/>
    </font>
    <font>
      <sz val="10"/>
      <color rgb="FF92D050"/>
      <name val="Arial Narrow"/>
      <family val="2"/>
      <charset val="238"/>
    </font>
    <font>
      <sz val="10"/>
      <color rgb="FF0070C0"/>
      <name val="Arial"/>
      <family val="2"/>
      <charset val="238"/>
    </font>
    <font>
      <u/>
      <sz val="10"/>
      <name val="Arial"/>
      <family val="2"/>
      <charset val="238"/>
    </font>
    <font>
      <sz val="10"/>
      <color rgb="FFFF0000"/>
      <name val="Arial"/>
      <family val="2"/>
      <charset val="238"/>
    </font>
    <font>
      <sz val="8"/>
      <name val="Arial"/>
      <family val="2"/>
      <charset val="238"/>
    </font>
    <font>
      <sz val="10"/>
      <color rgb="FF000000"/>
      <name val="Arial"/>
      <family val="2"/>
      <charset val="238"/>
    </font>
    <font>
      <b/>
      <sz val="11"/>
      <name val="Arial Narrow"/>
      <family val="2"/>
      <charset val="238"/>
    </font>
    <font>
      <b/>
      <sz val="12"/>
      <color indexed="22"/>
      <name val="Arial Narrow"/>
      <family val="2"/>
      <charset val="238"/>
    </font>
    <font>
      <sz val="12"/>
      <name val="Arial"/>
      <family val="2"/>
      <charset val="238"/>
    </font>
    <font>
      <sz val="11"/>
      <color indexed="8"/>
      <name val="Calibri"/>
      <family val="2"/>
      <charset val="238"/>
    </font>
    <font>
      <sz val="10"/>
      <name val="Arial CE"/>
      <family val="2"/>
      <charset val="238"/>
    </font>
    <font>
      <sz val="10"/>
      <name val="Times New Roman CE"/>
      <charset val="238"/>
    </font>
    <font>
      <sz val="11"/>
      <name val="Arial CE"/>
      <family val="2"/>
      <charset val="238"/>
    </font>
    <font>
      <b/>
      <sz val="11"/>
      <name val="Arial"/>
      <family val="2"/>
      <charset val="238"/>
    </font>
    <font>
      <sz val="10"/>
      <name val="Arial CE"/>
    </font>
    <font>
      <b/>
      <sz val="12"/>
      <name val="Arial CE"/>
      <family val="2"/>
      <charset val="238"/>
    </font>
    <font>
      <sz val="10"/>
      <name val="Arial"/>
      <family val="2"/>
    </font>
    <font>
      <b/>
      <sz val="14"/>
      <name val="Arial"/>
      <family val="2"/>
    </font>
    <font>
      <sz val="1"/>
      <color indexed="8"/>
      <name val="Courier"/>
      <family val="1"/>
      <charset val="238"/>
    </font>
    <font>
      <b/>
      <sz val="1"/>
      <color indexed="8"/>
      <name val="Courier"/>
      <family val="1"/>
      <charset val="238"/>
    </font>
    <font>
      <sz val="11"/>
      <name val="Garamond"/>
      <family val="1"/>
      <charset val="238"/>
    </font>
    <font>
      <sz val="1"/>
      <color indexed="8"/>
      <name val="Courier"/>
      <family val="3"/>
    </font>
    <font>
      <b/>
      <sz val="1"/>
      <color indexed="8"/>
      <name val="Courier"/>
      <family val="3"/>
    </font>
    <font>
      <sz val="12"/>
      <name val="Times New Roman CE"/>
      <charset val="238"/>
    </font>
    <font>
      <sz val="9"/>
      <name val="Futura Prins"/>
      <charset val="238"/>
    </font>
    <font>
      <sz val="10"/>
      <name val="Helv"/>
      <charset val="204"/>
    </font>
    <font>
      <sz val="12"/>
      <name val="Courier"/>
      <family val="1"/>
      <charset val="238"/>
    </font>
    <font>
      <sz val="10"/>
      <name val="Arial CE"/>
      <family val="2"/>
      <charset val="1"/>
    </font>
    <font>
      <b/>
      <sz val="12"/>
      <name val="Arial Narrow"/>
      <family val="2"/>
      <charset val="238"/>
    </font>
  </fonts>
  <fills count="3">
    <fill>
      <patternFill patternType="none"/>
    </fill>
    <fill>
      <patternFill patternType="gray125"/>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right/>
      <top style="thin">
        <color indexed="64"/>
      </top>
      <bottom style="thin">
        <color indexed="64"/>
      </bottom>
      <diagonal/>
    </border>
  </borders>
  <cellStyleXfs count="160">
    <xf numFmtId="0" fontId="0" fillId="0" borderId="0"/>
    <xf numFmtId="0" fontId="2" fillId="0" borderId="0"/>
    <xf numFmtId="0" fontId="4" fillId="0" borderId="0"/>
    <xf numFmtId="0" fontId="3" fillId="0" borderId="0" applyNumberFormat="0" applyFill="0" applyBorder="0" applyAlignment="0" applyProtection="0"/>
    <xf numFmtId="0" fontId="2" fillId="0" borderId="0" applyNumberFormat="0" applyFill="0" applyBorder="0" applyAlignment="0" applyProtection="0"/>
    <xf numFmtId="0" fontId="4" fillId="0" borderId="0"/>
    <xf numFmtId="48" fontId="23" fillId="0" borderId="0" applyFill="0" applyBorder="0" applyAlignment="0" applyProtection="0"/>
    <xf numFmtId="48" fontId="23" fillId="0" borderId="0" applyFill="0" applyBorder="0" applyAlignment="0" applyProtection="0"/>
    <xf numFmtId="48" fontId="23" fillId="0" borderId="0" applyFill="0" applyBorder="0" applyAlignment="0" applyProtection="0"/>
    <xf numFmtId="168" fontId="33" fillId="0" borderId="0">
      <protection locked="0"/>
    </xf>
    <xf numFmtId="168" fontId="36" fillId="0" borderId="0">
      <protection locked="0"/>
    </xf>
    <xf numFmtId="0" fontId="39" fillId="0" borderId="3" applyAlignment="0"/>
    <xf numFmtId="0" fontId="24" fillId="0" borderId="0"/>
    <xf numFmtId="166" fontId="33" fillId="0" borderId="0">
      <protection locked="0"/>
    </xf>
    <xf numFmtId="166" fontId="36" fillId="0" borderId="0">
      <protection locked="0"/>
    </xf>
    <xf numFmtId="167" fontId="34" fillId="0" borderId="0">
      <protection locked="0"/>
    </xf>
    <xf numFmtId="167" fontId="37" fillId="0" borderId="0">
      <protection locked="0"/>
    </xf>
    <xf numFmtId="167" fontId="34" fillId="0" borderId="0">
      <protection locked="0"/>
    </xf>
    <xf numFmtId="167" fontId="37" fillId="0" borderId="0">
      <protection locked="0"/>
    </xf>
    <xf numFmtId="4" fontId="32" fillId="0" borderId="1">
      <alignment horizontal="left" vertical="center" wrapText="1"/>
    </xf>
    <xf numFmtId="39" fontId="31" fillId="0" borderId="4">
      <alignment horizontal="right" vertical="top" wrapText="1"/>
    </xf>
    <xf numFmtId="39" fontId="31" fillId="0" borderId="4">
      <alignment horizontal="right" vertical="top" wrapText="1"/>
    </xf>
    <xf numFmtId="39" fontId="31" fillId="0" borderId="4">
      <alignment horizontal="right" vertical="top" wrapText="1"/>
    </xf>
    <xf numFmtId="0" fontId="2" fillId="0" borderId="0"/>
    <xf numFmtId="0" fontId="2"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5" fillId="0" borderId="0">
      <alignment vertical="top" wrapText="1"/>
    </xf>
    <xf numFmtId="0" fontId="25" fillId="0" borderId="0">
      <alignment vertical="top" wrapText="1"/>
    </xf>
    <xf numFmtId="0" fontId="25" fillId="0" borderId="0">
      <alignment vertical="top" wrapText="1"/>
    </xf>
    <xf numFmtId="0" fontId="38" fillId="0" borderId="0"/>
    <xf numFmtId="0" fontId="25" fillId="0" borderId="0">
      <alignment vertical="top" wrapText="1"/>
    </xf>
    <xf numFmtId="0" fontId="31" fillId="0" borderId="0"/>
    <xf numFmtId="0" fontId="31" fillId="0" borderId="0"/>
    <xf numFmtId="0" fontId="29" fillId="0" borderId="0">
      <alignment vertical="top" wrapText="1"/>
    </xf>
    <xf numFmtId="0" fontId="4" fillId="0" borderId="0"/>
    <xf numFmtId="0" fontId="26" fillId="0" borderId="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7" fillId="0" borderId="0"/>
    <xf numFmtId="0" fontId="27" fillId="0" borderId="0"/>
    <xf numFmtId="0" fontId="27" fillId="0" borderId="0"/>
    <xf numFmtId="0" fontId="2" fillId="0" borderId="0"/>
    <xf numFmtId="0" fontId="31" fillId="0" borderId="0"/>
    <xf numFmtId="0" fontId="41" fillId="0" borderId="0"/>
    <xf numFmtId="0" fontId="42" fillId="0" borderId="0">
      <alignment vertical="top" wrapText="1"/>
    </xf>
    <xf numFmtId="0" fontId="29" fillId="0" borderId="0">
      <alignment vertical="top" wrapText="1"/>
    </xf>
    <xf numFmtId="0" fontId="27" fillId="0" borderId="0"/>
    <xf numFmtId="0" fontId="1" fillId="0" borderId="0"/>
    <xf numFmtId="0" fontId="1" fillId="0" borderId="0"/>
    <xf numFmtId="0" fontId="1" fillId="0" borderId="0"/>
    <xf numFmtId="0" fontId="27" fillId="0" borderId="0"/>
    <xf numFmtId="0" fontId="27" fillId="0" borderId="0"/>
    <xf numFmtId="0"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30" fillId="0" borderId="0">
      <alignment horizontal="left" vertical="top" wrapText="1" readingOrder="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 fillId="0" borderId="0" applyFill="0" applyBorder="0"/>
    <xf numFmtId="9" fontId="24" fillId="0" borderId="0" applyFont="0" applyFill="0" applyBorder="0" applyAlignment="0" applyProtection="0"/>
    <xf numFmtId="0" fontId="25" fillId="0" borderId="0"/>
    <xf numFmtId="0" fontId="25" fillId="0" borderId="0"/>
    <xf numFmtId="0" fontId="25" fillId="0" borderId="0"/>
    <xf numFmtId="0" fontId="40" fillId="0" borderId="0"/>
    <xf numFmtId="0" fontId="31" fillId="0" borderId="5">
      <alignment horizontal="left" vertical="top" wrapText="1"/>
    </xf>
    <xf numFmtId="0" fontId="31" fillId="0" borderId="5">
      <alignment horizontal="left" vertical="top" wrapText="1"/>
    </xf>
    <xf numFmtId="0" fontId="31" fillId="0" borderId="5">
      <alignment horizontal="left" vertical="top" wrapText="1"/>
    </xf>
    <xf numFmtId="0" fontId="31" fillId="0" borderId="6">
      <alignment horizontal="left" vertical="top" wrapText="1"/>
    </xf>
    <xf numFmtId="0" fontId="31" fillId="0" borderId="6">
      <alignment horizontal="left" vertical="top" wrapText="1"/>
    </xf>
    <xf numFmtId="0" fontId="31" fillId="0" borderId="6">
      <alignment horizontal="left" vertical="top" wrapText="1"/>
    </xf>
    <xf numFmtId="167" fontId="33" fillId="0" borderId="7">
      <protection locked="0"/>
    </xf>
    <xf numFmtId="167" fontId="36" fillId="0" borderId="7">
      <protection locked="0"/>
    </xf>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4"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5"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cellStyleXfs>
  <cellXfs count="132">
    <xf numFmtId="0" fontId="0" fillId="0" borderId="0" xfId="0"/>
    <xf numFmtId="4" fontId="7" fillId="0" borderId="0" xfId="0" applyNumberFormat="1" applyFont="1" applyBorder="1" applyProtection="1">
      <protection locked="0"/>
    </xf>
    <xf numFmtId="2" fontId="7" fillId="0" borderId="0" xfId="0" applyNumberFormat="1" applyFont="1" applyBorder="1" applyProtection="1">
      <protection locked="0"/>
    </xf>
    <xf numFmtId="0" fontId="7" fillId="0" borderId="0" xfId="0" applyFont="1" applyBorder="1" applyProtection="1">
      <protection locked="0"/>
    </xf>
    <xf numFmtId="4" fontId="5" fillId="0" borderId="0" xfId="0" applyNumberFormat="1" applyFont="1" applyBorder="1" applyProtection="1">
      <protection locked="0"/>
    </xf>
    <xf numFmtId="2" fontId="5" fillId="0" borderId="0" xfId="0" applyNumberFormat="1" applyFont="1" applyBorder="1" applyProtection="1">
      <protection locked="0"/>
    </xf>
    <xf numFmtId="0" fontId="5" fillId="0" borderId="0" xfId="0" applyFont="1" applyBorder="1" applyProtection="1">
      <protection locked="0"/>
    </xf>
    <xf numFmtId="4" fontId="6" fillId="0" borderId="0" xfId="0" applyNumberFormat="1" applyFont="1" applyBorder="1" applyAlignment="1" applyProtection="1">
      <alignment horizontal="right"/>
      <protection locked="0" hidden="1"/>
    </xf>
    <xf numFmtId="4" fontId="6" fillId="0" borderId="0" xfId="0" applyNumberFormat="1" applyFont="1" applyBorder="1" applyProtection="1">
      <protection locked="0" hidden="1"/>
    </xf>
    <xf numFmtId="0" fontId="6" fillId="0" borderId="0" xfId="0" applyFont="1" applyBorder="1" applyProtection="1">
      <protection locked="0" hidden="1"/>
    </xf>
    <xf numFmtId="49" fontId="7" fillId="0" borderId="0" xfId="0" applyNumberFormat="1" applyFont="1" applyBorder="1" applyAlignment="1" applyProtection="1">
      <alignment horizontal="right"/>
      <protection locked="0"/>
    </xf>
    <xf numFmtId="2" fontId="7" fillId="0" borderId="0" xfId="0" applyNumberFormat="1" applyFont="1" applyBorder="1"/>
    <xf numFmtId="0" fontId="7" fillId="0" borderId="0" xfId="2" applyFont="1" applyBorder="1"/>
    <xf numFmtId="1" fontId="7" fillId="0" borderId="0" xfId="0" applyNumberFormat="1" applyFont="1" applyBorder="1" applyAlignment="1">
      <alignment wrapText="1"/>
    </xf>
    <xf numFmtId="4" fontId="7" fillId="0" borderId="0" xfId="0" applyNumberFormat="1" applyFont="1" applyBorder="1" applyAlignment="1"/>
    <xf numFmtId="4" fontId="10" fillId="0" borderId="0" xfId="0" applyNumberFormat="1" applyFont="1" applyBorder="1" applyAlignment="1"/>
    <xf numFmtId="4" fontId="11" fillId="0" borderId="0" xfId="0" applyNumberFormat="1" applyFont="1" applyBorder="1" applyAlignment="1"/>
    <xf numFmtId="2" fontId="10" fillId="0" borderId="0" xfId="0" applyNumberFormat="1" applyFont="1" applyBorder="1" applyAlignment="1"/>
    <xf numFmtId="4" fontId="12" fillId="0" borderId="0" xfId="0" applyNumberFormat="1" applyFont="1" applyFill="1" applyBorder="1" applyAlignment="1">
      <alignment horizontal="right"/>
    </xf>
    <xf numFmtId="0" fontId="7" fillId="0" borderId="0" xfId="0" applyFont="1" applyBorder="1"/>
    <xf numFmtId="4" fontId="7" fillId="0" borderId="0" xfId="0" applyNumberFormat="1" applyFont="1" applyBorder="1" applyAlignment="1">
      <alignment wrapText="1"/>
    </xf>
    <xf numFmtId="4" fontId="10" fillId="0" borderId="0" xfId="0" applyNumberFormat="1" applyFont="1" applyBorder="1" applyAlignment="1">
      <alignment horizontal="right"/>
    </xf>
    <xf numFmtId="4" fontId="11" fillId="0" borderId="0" xfId="0" applyNumberFormat="1" applyFont="1" applyFill="1" applyBorder="1" applyAlignment="1" applyProtection="1"/>
    <xf numFmtId="4" fontId="10" fillId="0" borderId="0" xfId="0" applyNumberFormat="1" applyFont="1" applyFill="1" applyBorder="1" applyAlignment="1" applyProtection="1"/>
    <xf numFmtId="2" fontId="10" fillId="0" borderId="0" xfId="0" applyNumberFormat="1" applyFont="1" applyBorder="1" applyAlignment="1">
      <alignment wrapText="1"/>
    </xf>
    <xf numFmtId="4" fontId="8" fillId="0" borderId="0" xfId="0" applyNumberFormat="1" applyFont="1" applyFill="1" applyBorder="1" applyAlignment="1" applyProtection="1"/>
    <xf numFmtId="4" fontId="12" fillId="0" borderId="0" xfId="0" applyNumberFormat="1" applyFont="1" applyFill="1" applyBorder="1" applyAlignment="1" applyProtection="1"/>
    <xf numFmtId="2" fontId="13" fillId="0" borderId="0" xfId="0" applyNumberFormat="1" applyFont="1" applyProtection="1">
      <protection locked="0"/>
    </xf>
    <xf numFmtId="2" fontId="7" fillId="0" borderId="0" xfId="0" applyNumberFormat="1" applyFont="1" applyProtection="1"/>
    <xf numFmtId="49" fontId="7" fillId="0" borderId="0" xfId="0" applyNumberFormat="1" applyFont="1" applyBorder="1" applyAlignment="1">
      <alignment horizontal="right" wrapText="1"/>
    </xf>
    <xf numFmtId="1" fontId="15" fillId="0" borderId="0" xfId="0" quotePrefix="1" applyNumberFormat="1" applyFont="1" applyBorder="1" applyProtection="1">
      <protection locked="0"/>
    </xf>
    <xf numFmtId="49" fontId="2" fillId="0" borderId="0" xfId="0" applyNumberFormat="1" applyFont="1" applyBorder="1" applyAlignment="1" applyProtection="1">
      <alignment horizontal="right" vertical="top" wrapText="1"/>
      <protection locked="0"/>
    </xf>
    <xf numFmtId="1" fontId="2" fillId="0" borderId="0" xfId="0" applyNumberFormat="1" applyFont="1" applyFill="1" applyBorder="1" applyAlignment="1">
      <alignment vertical="top" wrapText="1"/>
    </xf>
    <xf numFmtId="0" fontId="2" fillId="0" borderId="0" xfId="0" applyFont="1" applyFill="1" applyBorder="1" applyAlignment="1">
      <alignment horizontal="left" vertical="top" wrapText="1"/>
    </xf>
    <xf numFmtId="1" fontId="2" fillId="0" borderId="0" xfId="0" applyNumberFormat="1" applyFont="1" applyFill="1" applyBorder="1" applyAlignment="1">
      <alignment horizontal="left" vertical="top" wrapText="1"/>
    </xf>
    <xf numFmtId="0" fontId="2" fillId="0" borderId="0" xfId="0" applyFont="1" applyFill="1" applyBorder="1" applyAlignment="1" applyProtection="1">
      <alignment vertical="top" wrapText="1"/>
    </xf>
    <xf numFmtId="49" fontId="2" fillId="0" borderId="0" xfId="0" applyNumberFormat="1" applyFont="1" applyFill="1" applyBorder="1" applyAlignment="1">
      <alignment horizontal="right" vertical="top" wrapText="1"/>
    </xf>
    <xf numFmtId="1" fontId="2" fillId="0" borderId="0" xfId="0" applyNumberFormat="1" applyFont="1" applyFill="1" applyBorder="1" applyAlignment="1">
      <alignment horizontal="left" vertical="justify" wrapText="1"/>
    </xf>
    <xf numFmtId="49" fontId="2" fillId="0" borderId="0" xfId="0" applyNumberFormat="1" applyFont="1" applyFill="1" applyBorder="1" applyAlignment="1" applyProtection="1">
      <alignment horizontal="right" vertical="top"/>
    </xf>
    <xf numFmtId="0" fontId="2" fillId="0" borderId="0" xfId="0" quotePrefix="1" applyFont="1" applyBorder="1" applyAlignment="1" applyProtection="1">
      <alignment horizontal="right" vertical="top" wrapText="1"/>
    </xf>
    <xf numFmtId="1" fontId="2" fillId="0" borderId="0" xfId="0" applyNumberFormat="1" applyFont="1" applyAlignment="1">
      <alignment vertical="top" wrapText="1"/>
    </xf>
    <xf numFmtId="49" fontId="2" fillId="0" borderId="1" xfId="0" applyNumberFormat="1" applyFont="1" applyFill="1" applyBorder="1" applyAlignment="1" applyProtection="1">
      <alignment horizontal="left" wrapText="1"/>
    </xf>
    <xf numFmtId="0" fontId="2" fillId="0" borderId="0" xfId="0" applyFont="1" applyFill="1" applyBorder="1" applyAlignment="1">
      <alignment horizontal="center" wrapText="1"/>
    </xf>
    <xf numFmtId="49" fontId="14" fillId="0" borderId="0" xfId="0" applyNumberFormat="1" applyFont="1" applyFill="1" applyBorder="1" applyAlignment="1" applyProtection="1">
      <alignment horizontal="left"/>
    </xf>
    <xf numFmtId="2" fontId="14" fillId="0" borderId="0" xfId="0" applyNumberFormat="1" applyFont="1" applyFill="1" applyBorder="1" applyAlignment="1" applyProtection="1">
      <alignment horizontal="left"/>
      <protection locked="0"/>
    </xf>
    <xf numFmtId="49" fontId="14" fillId="0" borderId="0" xfId="0" applyNumberFormat="1" applyFont="1" applyFill="1" applyBorder="1" applyAlignment="1">
      <alignment horizontal="left" vertical="top" wrapText="1"/>
    </xf>
    <xf numFmtId="1" fontId="2" fillId="0" borderId="0" xfId="0" applyNumberFormat="1" applyFont="1" applyFill="1" applyAlignment="1">
      <alignment vertical="top" wrapText="1"/>
    </xf>
    <xf numFmtId="1" fontId="16" fillId="0" borderId="0" xfId="0" applyNumberFormat="1" applyFont="1" applyFill="1" applyAlignment="1">
      <alignment vertical="top" wrapText="1"/>
    </xf>
    <xf numFmtId="0" fontId="2" fillId="0" borderId="2" xfId="0" applyFont="1" applyFill="1" applyBorder="1" applyAlignment="1" applyProtection="1">
      <alignment vertical="top" wrapText="1"/>
    </xf>
    <xf numFmtId="49" fontId="14" fillId="0" borderId="0" xfId="0" applyNumberFormat="1" applyFont="1" applyFill="1" applyBorder="1" applyAlignment="1" applyProtection="1">
      <alignment vertical="top" wrapText="1"/>
    </xf>
    <xf numFmtId="0" fontId="19" fillId="0" borderId="0" xfId="0" applyFont="1" applyAlignment="1">
      <alignment vertical="center" wrapText="1"/>
    </xf>
    <xf numFmtId="0" fontId="20" fillId="2" borderId="0" xfId="0" applyFont="1" applyFill="1" applyBorder="1" applyAlignment="1">
      <alignment vertical="center" wrapText="1"/>
    </xf>
    <xf numFmtId="1" fontId="2" fillId="0" borderId="2" xfId="0" applyNumberFormat="1" applyFont="1" applyFill="1" applyBorder="1" applyAlignment="1">
      <alignment vertical="top" wrapText="1"/>
    </xf>
    <xf numFmtId="49" fontId="2" fillId="0" borderId="0" xfId="0" applyNumberFormat="1" applyFont="1" applyBorder="1" applyAlignment="1" applyProtection="1">
      <alignment horizontal="right" vertical="top"/>
      <protection locked="0"/>
    </xf>
    <xf numFmtId="49" fontId="2" fillId="0" borderId="2" xfId="0" applyNumberFormat="1" applyFont="1" applyBorder="1" applyAlignment="1" applyProtection="1">
      <alignment horizontal="right" vertical="top"/>
      <protection locked="0"/>
    </xf>
    <xf numFmtId="49" fontId="14" fillId="0" borderId="0" xfId="0" applyNumberFormat="1" applyFont="1" applyBorder="1" applyAlignment="1" applyProtection="1">
      <alignment horizontal="right" vertical="top"/>
      <protection locked="0"/>
    </xf>
    <xf numFmtId="0" fontId="2" fillId="0" borderId="0" xfId="0" applyFont="1" applyFill="1" applyBorder="1" applyAlignment="1">
      <alignment horizontal="right" vertical="top" wrapText="1"/>
    </xf>
    <xf numFmtId="1" fontId="2" fillId="0" borderId="0" xfId="0" applyNumberFormat="1" applyFont="1" applyFill="1" applyBorder="1" applyAlignment="1">
      <alignment horizontal="right" vertical="top" wrapText="1"/>
    </xf>
    <xf numFmtId="4" fontId="2" fillId="0" borderId="0" xfId="0" applyNumberFormat="1" applyFont="1" applyAlignment="1">
      <alignment horizontal="right" vertical="top"/>
    </xf>
    <xf numFmtId="4" fontId="2" fillId="0" borderId="0" xfId="0" applyNumberFormat="1" applyFont="1" applyAlignment="1" applyProtection="1">
      <alignment horizontal="right" vertical="top" wrapText="1"/>
    </xf>
    <xf numFmtId="4" fontId="2" fillId="0" borderId="0" xfId="0" applyNumberFormat="1" applyFont="1" applyBorder="1" applyAlignment="1" applyProtection="1">
      <alignment horizontal="right" vertical="top" wrapText="1"/>
      <protection locked="0"/>
    </xf>
    <xf numFmtId="4" fontId="2" fillId="0" borderId="0" xfId="0" applyNumberFormat="1" applyFont="1" applyFill="1" applyBorder="1" applyAlignment="1">
      <alignment horizontal="right" vertical="top" wrapText="1"/>
    </xf>
    <xf numFmtId="1" fontId="18" fillId="0" borderId="0" xfId="0" applyNumberFormat="1" applyFont="1" applyFill="1" applyBorder="1" applyAlignment="1">
      <alignment horizontal="right" vertical="top" wrapText="1"/>
    </xf>
    <xf numFmtId="1" fontId="2" fillId="0" borderId="0" xfId="0" applyNumberFormat="1" applyFont="1" applyBorder="1" applyAlignment="1" applyProtection="1">
      <alignment horizontal="right" vertical="top"/>
      <protection locked="0"/>
    </xf>
    <xf numFmtId="4" fontId="2" fillId="0" borderId="0" xfId="4" applyNumberFormat="1" applyFont="1" applyFill="1" applyBorder="1" applyAlignment="1">
      <alignment horizontal="right" vertical="top"/>
    </xf>
    <xf numFmtId="1" fontId="2" fillId="0" borderId="0" xfId="0" applyNumberFormat="1" applyFont="1" applyFill="1" applyBorder="1" applyAlignment="1" applyProtection="1">
      <alignment horizontal="right" vertical="top"/>
    </xf>
    <xf numFmtId="4" fontId="2" fillId="0" borderId="0" xfId="0" applyNumberFormat="1" applyFont="1" applyBorder="1" applyAlignment="1" applyProtection="1">
      <alignment horizontal="right" vertical="top"/>
      <protection locked="0"/>
    </xf>
    <xf numFmtId="0" fontId="2" fillId="0" borderId="0" xfId="0" applyFont="1" applyBorder="1" applyAlignment="1" applyProtection="1">
      <alignment horizontal="right" vertical="top" wrapText="1"/>
    </xf>
    <xf numFmtId="1" fontId="2" fillId="0" borderId="0" xfId="0" applyNumberFormat="1" applyFont="1" applyBorder="1" applyAlignment="1" applyProtection="1">
      <alignment horizontal="right" vertical="top" wrapText="1"/>
    </xf>
    <xf numFmtId="1" fontId="2" fillId="0" borderId="2" xfId="0" applyNumberFormat="1" applyFont="1" applyBorder="1" applyAlignment="1" applyProtection="1">
      <alignment horizontal="right" vertical="top"/>
      <protection locked="0"/>
    </xf>
    <xf numFmtId="4" fontId="2" fillId="0" borderId="2" xfId="0" applyNumberFormat="1" applyFont="1" applyBorder="1" applyAlignment="1" applyProtection="1">
      <alignment horizontal="right" vertical="top"/>
      <protection locked="0"/>
    </xf>
    <xf numFmtId="1" fontId="14" fillId="0" borderId="0" xfId="0" applyNumberFormat="1" applyFont="1" applyBorder="1" applyAlignment="1" applyProtection="1">
      <alignment horizontal="right" vertical="top"/>
      <protection locked="0"/>
    </xf>
    <xf numFmtId="4" fontId="14" fillId="0" borderId="0" xfId="0" applyNumberFormat="1" applyFont="1" applyBorder="1" applyAlignment="1" applyProtection="1">
      <alignment horizontal="right" vertical="top"/>
      <protection locked="0"/>
    </xf>
    <xf numFmtId="0" fontId="2" fillId="0" borderId="2" xfId="0" applyFont="1" applyBorder="1" applyAlignment="1" applyProtection="1">
      <alignment horizontal="right" vertical="top" wrapText="1"/>
    </xf>
    <xf numFmtId="1" fontId="2" fillId="0" borderId="2" xfId="0" applyNumberFormat="1" applyFont="1" applyBorder="1" applyAlignment="1" applyProtection="1">
      <alignment horizontal="right" vertical="top" wrapText="1"/>
    </xf>
    <xf numFmtId="4" fontId="2" fillId="0" borderId="2" xfId="0" applyNumberFormat="1" applyFont="1" applyBorder="1" applyAlignment="1" applyProtection="1">
      <alignment horizontal="right" vertical="top" wrapText="1"/>
    </xf>
    <xf numFmtId="0" fontId="2" fillId="0" borderId="0" xfId="0" applyFont="1" applyAlignment="1">
      <alignment vertical="center" wrapText="1"/>
    </xf>
    <xf numFmtId="0" fontId="2" fillId="0" borderId="0" xfId="0" applyFont="1"/>
    <xf numFmtId="2" fontId="14" fillId="0" borderId="0" xfId="0" applyNumberFormat="1" applyFont="1" applyBorder="1" applyAlignment="1" applyProtection="1">
      <alignment horizontal="right" vertical="top"/>
      <protection locked="0"/>
    </xf>
    <xf numFmtId="0" fontId="2" fillId="0" borderId="0" xfId="0" applyFont="1" applyBorder="1" applyAlignment="1">
      <alignment horizontal="right" vertical="top"/>
    </xf>
    <xf numFmtId="0" fontId="2" fillId="0" borderId="0" xfId="0" applyFont="1" applyBorder="1" applyAlignment="1" applyProtection="1">
      <alignment horizontal="right" vertical="top"/>
      <protection locked="0"/>
    </xf>
    <xf numFmtId="0" fontId="2" fillId="0" borderId="0" xfId="2" applyFont="1" applyBorder="1" applyAlignment="1">
      <alignment horizontal="right" vertical="top"/>
    </xf>
    <xf numFmtId="3" fontId="2" fillId="0" borderId="1" xfId="0" applyNumberFormat="1" applyFont="1" applyBorder="1" applyAlignment="1" applyProtection="1">
      <alignment horizontal="right" vertical="top" wrapText="1"/>
    </xf>
    <xf numFmtId="3" fontId="14" fillId="0" borderId="0" xfId="0" applyNumberFormat="1" applyFont="1" applyBorder="1" applyAlignment="1" applyProtection="1">
      <alignment horizontal="right" vertical="top"/>
    </xf>
    <xf numFmtId="1" fontId="2" fillId="0" borderId="0" xfId="0" applyNumberFormat="1" applyFont="1" applyFill="1" applyBorder="1" applyAlignment="1" applyProtection="1">
      <alignment horizontal="right" vertical="top"/>
      <protection locked="0"/>
    </xf>
    <xf numFmtId="49" fontId="2" fillId="0" borderId="1" xfId="0" applyNumberFormat="1" applyFont="1" applyBorder="1" applyAlignment="1" applyProtection="1">
      <alignment horizontal="right" vertical="top" wrapText="1"/>
    </xf>
    <xf numFmtId="0" fontId="2" fillId="0" borderId="0" xfId="0" applyFont="1" applyBorder="1" applyAlignment="1">
      <alignment horizontal="right" vertical="top" wrapText="1"/>
    </xf>
    <xf numFmtId="4" fontId="2" fillId="0" borderId="0" xfId="0" applyNumberFormat="1" applyFont="1" applyFill="1" applyBorder="1" applyAlignment="1" applyProtection="1">
      <alignment horizontal="right" vertical="top"/>
      <protection locked="0"/>
    </xf>
    <xf numFmtId="4" fontId="2" fillId="0" borderId="0" xfId="0" applyNumberFormat="1" applyFont="1" applyFill="1" applyBorder="1" applyAlignment="1" applyProtection="1">
      <alignment horizontal="right" vertical="top" wrapText="1"/>
      <protection locked="0"/>
    </xf>
    <xf numFmtId="1" fontId="2" fillId="0" borderId="1" xfId="0" applyNumberFormat="1" applyFont="1" applyBorder="1" applyAlignment="1" applyProtection="1">
      <alignment horizontal="right" vertical="top" wrapText="1"/>
    </xf>
    <xf numFmtId="4" fontId="2" fillId="0" borderId="1" xfId="0" applyNumberFormat="1" applyFont="1" applyBorder="1" applyAlignment="1" applyProtection="1">
      <alignment horizontal="right" vertical="top" wrapText="1"/>
    </xf>
    <xf numFmtId="1" fontId="2" fillId="0" borderId="0" xfId="0" applyNumberFormat="1" applyFont="1" applyBorder="1" applyAlignment="1">
      <alignment horizontal="right" vertical="top" wrapText="1"/>
    </xf>
    <xf numFmtId="3" fontId="2" fillId="0" borderId="0" xfId="0" applyNumberFormat="1" applyFont="1" applyFill="1" applyBorder="1" applyAlignment="1">
      <alignment horizontal="right" vertical="top" wrapText="1"/>
    </xf>
    <xf numFmtId="4" fontId="16" fillId="0" borderId="0" xfId="0" applyNumberFormat="1" applyFont="1" applyAlignment="1">
      <alignment horizontal="right" vertical="top"/>
    </xf>
    <xf numFmtId="0" fontId="2" fillId="0" borderId="0" xfId="0" applyFont="1" applyAlignment="1" applyProtection="1">
      <alignment horizontal="left" vertical="top" wrapText="1"/>
      <protection hidden="1"/>
    </xf>
    <xf numFmtId="0" fontId="14" fillId="0" borderId="0" xfId="0" applyFont="1" applyFill="1" applyBorder="1" applyAlignment="1" applyProtection="1">
      <alignment vertical="top" wrapText="1"/>
    </xf>
    <xf numFmtId="4" fontId="21" fillId="0" borderId="0" xfId="0" applyNumberFormat="1" applyFont="1" applyBorder="1" applyProtection="1">
      <protection locked="0"/>
    </xf>
    <xf numFmtId="2" fontId="21" fillId="0" borderId="0" xfId="0" applyNumberFormat="1" applyFont="1" applyBorder="1" applyProtection="1">
      <protection locked="0"/>
    </xf>
    <xf numFmtId="0" fontId="21" fillId="0" borderId="0" xfId="0" applyFont="1" applyBorder="1" applyProtection="1">
      <protection locked="0"/>
    </xf>
    <xf numFmtId="0" fontId="2" fillId="0" borderId="0" xfId="0" applyFont="1" applyBorder="1" applyAlignment="1">
      <alignment horizontal="left" vertical="top"/>
    </xf>
    <xf numFmtId="0" fontId="2" fillId="0" borderId="0" xfId="0" applyFont="1" applyFill="1" applyBorder="1" applyAlignment="1">
      <alignment horizontal="left" wrapText="1"/>
    </xf>
    <xf numFmtId="0" fontId="2" fillId="0" borderId="0" xfId="0" applyFont="1" applyBorder="1" applyAlignment="1">
      <alignment horizontal="left" vertical="top" wrapText="1"/>
    </xf>
    <xf numFmtId="1" fontId="2" fillId="0" borderId="0" xfId="0" applyNumberFormat="1" applyFont="1" applyBorder="1" applyAlignment="1">
      <alignment horizontal="left" vertical="top" wrapText="1"/>
    </xf>
    <xf numFmtId="0" fontId="14" fillId="0" borderId="0" xfId="0" applyFont="1" applyBorder="1" applyAlignment="1">
      <alignment horizontal="left" vertical="top"/>
    </xf>
    <xf numFmtId="0" fontId="14" fillId="0" borderId="0" xfId="0" applyFont="1" applyFill="1" applyBorder="1" applyAlignment="1">
      <alignment horizontal="left" wrapText="1"/>
    </xf>
    <xf numFmtId="0" fontId="14" fillId="0" borderId="0" xfId="0" applyFont="1" applyBorder="1" applyAlignment="1">
      <alignment horizontal="left" vertical="top" wrapText="1"/>
    </xf>
    <xf numFmtId="1" fontId="14" fillId="0" borderId="0" xfId="0" applyNumberFormat="1" applyFont="1" applyBorder="1" applyAlignment="1">
      <alignment horizontal="left" vertical="top" wrapText="1"/>
    </xf>
    <xf numFmtId="3" fontId="14" fillId="0" borderId="0" xfId="0" applyNumberFormat="1" applyFont="1" applyFill="1" applyBorder="1" applyAlignment="1">
      <alignment horizontal="right" vertical="top" wrapText="1"/>
    </xf>
    <xf numFmtId="4" fontId="14" fillId="0" borderId="0" xfId="0" applyNumberFormat="1" applyFont="1" applyFill="1" applyBorder="1" applyAlignment="1">
      <alignment horizontal="right" vertical="top" wrapText="1"/>
    </xf>
    <xf numFmtId="4" fontId="22" fillId="0" borderId="0" xfId="0" applyNumberFormat="1" applyFont="1" applyBorder="1" applyAlignment="1" applyProtection="1">
      <alignment horizontal="right"/>
      <protection locked="0" hidden="1"/>
    </xf>
    <xf numFmtId="4" fontId="22" fillId="0" borderId="0" xfId="0" applyNumberFormat="1" applyFont="1" applyBorder="1" applyProtection="1">
      <protection locked="0" hidden="1"/>
    </xf>
    <xf numFmtId="0" fontId="22" fillId="0" borderId="0" xfId="0" applyFont="1" applyBorder="1" applyProtection="1">
      <protection locked="0" hidden="1"/>
    </xf>
    <xf numFmtId="49" fontId="14" fillId="0" borderId="0" xfId="0" applyNumberFormat="1" applyFont="1" applyBorder="1" applyAlignment="1">
      <alignment horizontal="left" vertical="top"/>
    </xf>
    <xf numFmtId="0" fontId="28" fillId="0" borderId="0" xfId="5" applyFont="1" applyAlignment="1">
      <alignment horizontal="center"/>
    </xf>
    <xf numFmtId="4" fontId="28" fillId="0" borderId="0" xfId="5" applyNumberFormat="1" applyFont="1" applyAlignment="1">
      <alignment horizontal="center"/>
    </xf>
    <xf numFmtId="3" fontId="14" fillId="0" borderId="0" xfId="0" applyNumberFormat="1" applyFont="1" applyFill="1" applyBorder="1" applyAlignment="1">
      <alignment horizontal="center" wrapText="1"/>
    </xf>
    <xf numFmtId="4" fontId="14" fillId="0" borderId="0" xfId="0" applyNumberFormat="1" applyFont="1" applyFill="1" applyBorder="1" applyAlignment="1">
      <alignment horizontal="center" wrapText="1"/>
    </xf>
    <xf numFmtId="0" fontId="28" fillId="0" borderId="0" xfId="5" applyFont="1" applyFill="1" applyBorder="1" applyAlignment="1">
      <alignment horizontal="left" vertical="top" wrapText="1"/>
    </xf>
    <xf numFmtId="0" fontId="28" fillId="0" borderId="0" xfId="5" applyFont="1" applyAlignment="1">
      <alignment vertical="top" wrapText="1"/>
    </xf>
    <xf numFmtId="0" fontId="28" fillId="0" borderId="0" xfId="5" applyFont="1" applyAlignment="1">
      <alignment horizontal="center" wrapText="1"/>
    </xf>
    <xf numFmtId="0" fontId="14" fillId="0" borderId="8" xfId="0" applyFont="1" applyBorder="1" applyAlignment="1">
      <alignment horizontal="left" vertical="top"/>
    </xf>
    <xf numFmtId="0" fontId="14" fillId="0" borderId="8" xfId="0" applyFont="1" applyFill="1" applyBorder="1" applyAlignment="1">
      <alignment horizontal="left" wrapText="1"/>
    </xf>
    <xf numFmtId="0" fontId="14" fillId="0" borderId="8" xfId="0" applyFont="1" applyBorder="1" applyAlignment="1">
      <alignment horizontal="left" vertical="top" wrapText="1"/>
    </xf>
    <xf numFmtId="1" fontId="14" fillId="0" borderId="8" xfId="0" applyNumberFormat="1" applyFont="1" applyBorder="1" applyAlignment="1">
      <alignment horizontal="left" vertical="top" wrapText="1"/>
    </xf>
    <xf numFmtId="3" fontId="14" fillId="0" borderId="8" xfId="0" applyNumberFormat="1" applyFont="1" applyFill="1" applyBorder="1" applyAlignment="1">
      <alignment horizontal="right" vertical="top" wrapText="1"/>
    </xf>
    <xf numFmtId="4" fontId="14" fillId="0" borderId="8" xfId="0" applyNumberFormat="1" applyFont="1" applyFill="1" applyBorder="1" applyAlignment="1">
      <alignment horizontal="right" vertical="top" wrapText="1"/>
    </xf>
    <xf numFmtId="4" fontId="21" fillId="0" borderId="8" xfId="0" applyNumberFormat="1" applyFont="1" applyBorder="1" applyProtection="1">
      <protection locked="0"/>
    </xf>
    <xf numFmtId="4" fontId="22" fillId="0" borderId="8" xfId="0" applyNumberFormat="1" applyFont="1" applyBorder="1" applyAlignment="1" applyProtection="1">
      <alignment horizontal="right"/>
      <protection locked="0" hidden="1"/>
    </xf>
    <xf numFmtId="4" fontId="22" fillId="0" borderId="8" xfId="0" applyNumberFormat="1" applyFont="1" applyBorder="1" applyProtection="1">
      <protection locked="0" hidden="1"/>
    </xf>
    <xf numFmtId="0" fontId="22" fillId="0" borderId="8" xfId="0" applyFont="1" applyBorder="1" applyProtection="1">
      <protection locked="0" hidden="1"/>
    </xf>
    <xf numFmtId="0" fontId="21" fillId="0" borderId="8" xfId="0" applyFont="1" applyBorder="1" applyProtection="1">
      <protection locked="0"/>
    </xf>
    <xf numFmtId="4" fontId="43" fillId="0" borderId="0" xfId="0" applyNumberFormat="1" applyFont="1" applyBorder="1" applyAlignment="1" applyProtection="1">
      <alignment horizontal="left" wrapText="1"/>
      <protection locked="0" hidden="1"/>
    </xf>
  </cellXfs>
  <cellStyles count="160">
    <cellStyle name="Comma 2" xfId="6" xr:uid="{12A91ABA-25CA-4A8C-ACF3-67D7F7C616A0}"/>
    <cellStyle name="Comma 2 2" xfId="7" xr:uid="{BBD1BC5B-F2BD-4551-B541-8E9310D4848D}"/>
    <cellStyle name="Comma 2 3" xfId="8" xr:uid="{280AD8D9-8195-4A11-B26E-9851D4F0A7E9}"/>
    <cellStyle name="Date" xfId="9" xr:uid="{04F4748A-55FD-4E6D-AF8E-309FDE7A2ECD}"/>
    <cellStyle name="Date 2" xfId="10" xr:uid="{53431DC8-84AC-417A-82AC-C7EB042D2915}"/>
    <cellStyle name="Element-delo" xfId="11" xr:uid="{B4D04A18-23A8-4B59-B51B-6C9199685D11}"/>
    <cellStyle name="Excel Built-in Normal" xfId="12" xr:uid="{ED22555F-F992-4291-BA11-FE76D8A7AECD}"/>
    <cellStyle name="Fixed" xfId="13" xr:uid="{34CE7CD5-CFDA-4070-A0DE-A0B211891284}"/>
    <cellStyle name="Fixed 2" xfId="14" xr:uid="{F897C494-FF3C-4C67-A87E-E9343B541863}"/>
    <cellStyle name="Heading1" xfId="15" xr:uid="{CE9DA373-FA3B-4F94-AEAF-6C05C1248AB5}"/>
    <cellStyle name="Heading1 2" xfId="16" xr:uid="{289E6867-51D5-4613-A41C-CB4FCCE777E6}"/>
    <cellStyle name="Heading2" xfId="17" xr:uid="{BCDFCA23-CF3A-4F36-A53F-BF70C806459B}"/>
    <cellStyle name="Heading2 2" xfId="18" xr:uid="{7CAA270B-216F-4BA8-BBA7-30DD9E6E96D4}"/>
    <cellStyle name="Item" xfId="19" xr:uid="{19806FA9-4899-4312-8A76-5B50B8F54D72}"/>
    <cellStyle name="Keš" xfId="20" xr:uid="{4C9FDCE8-53A8-4FC1-86FA-AE8887102E0F}"/>
    <cellStyle name="Keš 2" xfId="21" xr:uid="{68196DC0-B2D7-473E-A707-5F8A02854459}"/>
    <cellStyle name="Keš 3" xfId="22" xr:uid="{1DFECB3A-EB45-4BF9-87EE-3D34EAECD301}"/>
    <cellStyle name="Navadno" xfId="0" builtinId="0"/>
    <cellStyle name="Navadno 10" xfId="23" xr:uid="{EC673B65-DEC7-454B-BC57-71EFCD733568}"/>
    <cellStyle name="Navadno 10 2" xfId="24" xr:uid="{B7BD18F1-9E22-47E4-A9A3-1104C82EFB30}"/>
    <cellStyle name="Navadno 10 3" xfId="25" xr:uid="{0D24C275-25C8-4526-B113-A38BA4C52318}"/>
    <cellStyle name="Navadno 11" xfId="26" xr:uid="{F63FBAA6-E006-4EAC-ABAD-118B86912565}"/>
    <cellStyle name="Navadno 11 2" xfId="27" xr:uid="{E0E9B4CE-725A-4F22-B5DF-12215F440265}"/>
    <cellStyle name="Navadno 11 2 2" xfId="28" xr:uid="{FBBE6C26-DA3D-4CCF-9465-BFBB1B1A3654}"/>
    <cellStyle name="Navadno 11 2 3" xfId="29" xr:uid="{D0C2A15A-70A4-46CF-8287-E52729456EA0}"/>
    <cellStyle name="Navadno 12" xfId="30" xr:uid="{3C80E066-22C8-4509-8E40-2D79AA29456C}"/>
    <cellStyle name="Navadno 12 2" xfId="31" xr:uid="{052837B2-30ED-4206-9999-E97225804E8D}"/>
    <cellStyle name="Navadno 12 3" xfId="32" xr:uid="{B3888B81-423A-47D3-9564-D2B5A546890D}"/>
    <cellStyle name="Navadno 13" xfId="33" xr:uid="{CC9AE324-F853-4AB3-981D-B597A0FB8ADC}"/>
    <cellStyle name="Navadno 13 2" xfId="34" xr:uid="{F18FD202-1866-4D75-A205-B701100F98B4}"/>
    <cellStyle name="Navadno 13 3" xfId="35" xr:uid="{D3A07991-ED14-48C2-B97B-C0BA6921DFA0}"/>
    <cellStyle name="Navadno 14" xfId="36" xr:uid="{6C85C86A-A1AE-45F0-B9BB-47D2C26E0EA6}"/>
    <cellStyle name="Navadno 15" xfId="37" xr:uid="{B973D3FA-438A-4FB9-AACD-FF6D04C964E4}"/>
    <cellStyle name="Navadno 16" xfId="38" xr:uid="{1EAAFC7D-354C-4A6A-AA84-833CF7666E21}"/>
    <cellStyle name="Navadno 17" xfId="39" xr:uid="{22B38E38-B7EE-49B3-9CEA-F7F0068F9DF3}"/>
    <cellStyle name="Navadno 18" xfId="40" xr:uid="{11DDF9D1-C0F6-4F22-A992-4315D56F70BC}"/>
    <cellStyle name="Navadno 19" xfId="41" xr:uid="{C93AB073-9A6B-441D-8A17-F251C7DC00FB}"/>
    <cellStyle name="Navadno 2" xfId="42" xr:uid="{841AF8B1-BF83-4E77-82A1-4FC3FB1BF6A0}"/>
    <cellStyle name="Navadno 2 2" xfId="43" xr:uid="{ED986899-C894-4BEF-8171-DA286B51CA20}"/>
    <cellStyle name="Navadno 2 2 2" xfId="44" xr:uid="{AF7D07BF-EA1F-4A8B-ABF5-8C0FA14CBD73}"/>
    <cellStyle name="Navadno 2 2 2 2" xfId="45" xr:uid="{68A1F4D4-D3CB-4758-A837-5F70658AFD1F}"/>
    <cellStyle name="Navadno 2 2 2 3" xfId="46" xr:uid="{D9E45B19-6C61-48BA-A698-C5EED64A9681}"/>
    <cellStyle name="Navadno 2 2 3" xfId="47" xr:uid="{F4F1F083-8EF6-42D3-85E5-1034F9A3C43A}"/>
    <cellStyle name="Navadno 2 2 3 2" xfId="48" xr:uid="{AABB31CB-2B35-4D3B-83FD-E0325ED026D9}"/>
    <cellStyle name="Navadno 2 2 3 2 2" xfId="49" xr:uid="{F17B2F2F-056D-4E98-8439-C62460A03C82}"/>
    <cellStyle name="Navadno 2 2 3 2 3" xfId="50" xr:uid="{EE5F9E6B-6AEE-4F82-8BA5-8B25A266B0E5}"/>
    <cellStyle name="Navadno 2 2 3 3" xfId="51" xr:uid="{6E54B64F-F893-4669-BB95-233B56ADF1AA}"/>
    <cellStyle name="Navadno 2 2 3 4" xfId="52" xr:uid="{D47E2644-E242-4D6A-A98A-0B00E4B75E49}"/>
    <cellStyle name="Navadno 2 2 3 5" xfId="53" xr:uid="{C77FC3D2-C2EC-4227-A4C0-5F650B1CF76E}"/>
    <cellStyle name="Navadno 2 2 4" xfId="54" xr:uid="{02713BF4-99ED-4DA1-9147-11A2BCED55FC}"/>
    <cellStyle name="Navadno 2 3" xfId="55" xr:uid="{C1C98E51-0057-4D5D-8754-DE9D136F1594}"/>
    <cellStyle name="Navadno 2 3 2" xfId="56" xr:uid="{3A293CA9-768B-43C9-A184-5DA3DC3817F9}"/>
    <cellStyle name="Navadno 2 3 3" xfId="57" xr:uid="{AA46CF22-F31F-4B8F-8ED9-851D3DC24D94}"/>
    <cellStyle name="Navadno 2 4" xfId="58" xr:uid="{7FF308A5-9971-4D3D-9BC4-B1262B185733}"/>
    <cellStyle name="Navadno 2 5" xfId="59" xr:uid="{C70EF0D5-6E4F-42EF-A772-E9A4CBDD1331}"/>
    <cellStyle name="Navadno 20" xfId="60" xr:uid="{219BB6E2-7226-4D9A-9F2C-43EB2C1110A8}"/>
    <cellStyle name="Navadno 21" xfId="61" xr:uid="{59D15CB9-FA67-4DB6-A163-666E63F5F917}"/>
    <cellStyle name="Navadno 22" xfId="62" xr:uid="{0CA17505-62FD-486A-BCA2-9755BB1F38F7}"/>
    <cellStyle name="Navadno 23" xfId="5" xr:uid="{4BC3434F-89A5-4100-AFED-EBB4F4858927}"/>
    <cellStyle name="Navadno 3" xfId="63" xr:uid="{A8169EFE-B54A-401E-BC7F-80B4A102561C}"/>
    <cellStyle name="Navadno 3 10" xfId="64" xr:uid="{AF8F3E7B-D08B-44DD-BD75-5AB2D88F67D6}"/>
    <cellStyle name="Navadno 3 11" xfId="65" xr:uid="{8104E34A-4F7A-4C6D-83BC-3269F222CA38}"/>
    <cellStyle name="Navadno 3 12" xfId="66" xr:uid="{BC1D2A92-687B-401A-A839-B0FBEF04C13A}"/>
    <cellStyle name="Navadno 3 2" xfId="67" xr:uid="{F540D889-7D0A-4FAC-9BD9-9011FAC73DE6}"/>
    <cellStyle name="Navadno 3 2 2" xfId="68" xr:uid="{908DD5C2-11F7-459B-A738-DB8EDD1AA15B}"/>
    <cellStyle name="Navadno 3 2 3" xfId="69" xr:uid="{211262B6-9E16-4F09-A5FD-980302DB431A}"/>
    <cellStyle name="Navadno 3 3" xfId="70" xr:uid="{0FBA69ED-92A6-4DFA-A84A-4938D2A01A58}"/>
    <cellStyle name="Navadno 3 4" xfId="71" xr:uid="{751B5358-94A5-4083-B579-A3DD87C63A5C}"/>
    <cellStyle name="Navadno 3 5" xfId="72" xr:uid="{0391A010-CC02-4E24-BED2-25A0638FEDA6}"/>
    <cellStyle name="Navadno 3 6" xfId="73" xr:uid="{61E5D9B4-D748-4200-831B-A0ADDFA5C810}"/>
    <cellStyle name="Navadno 3 7" xfId="74" xr:uid="{2466730B-9D2C-40F6-8FAF-7AEF3BF1E0C3}"/>
    <cellStyle name="Navadno 3 8" xfId="75" xr:uid="{B232EEE4-2ACD-4CE4-A013-A52AB6ACF7AD}"/>
    <cellStyle name="Navadno 3 9" xfId="76" xr:uid="{BD56EFCF-8214-4270-8D68-C0320EB2B7FF}"/>
    <cellStyle name="Navadno 4" xfId="77" xr:uid="{98E12AD6-544B-44DA-9141-674CC8279F12}"/>
    <cellStyle name="Navadno 4 2" xfId="78" xr:uid="{D9E45B9B-2341-48E9-BCA7-8336760B952B}"/>
    <cellStyle name="Navadno 4 2 2" xfId="79" xr:uid="{3FA27053-0555-46F3-B883-8B41909C00B7}"/>
    <cellStyle name="Navadno 4 2 3" xfId="80" xr:uid="{67CDD060-77C0-47E6-A037-D5566AEECF26}"/>
    <cellStyle name="Navadno 4 3" xfId="81" xr:uid="{FAA3ADF6-5384-4589-8A89-293CE2B4B2FB}"/>
    <cellStyle name="Navadno 4 3 2" xfId="82" xr:uid="{0972091A-720F-450B-97DE-4BC3D2F4DD99}"/>
    <cellStyle name="Navadno 5" xfId="83" xr:uid="{B5943B13-8C21-40CC-A39F-6125FBF2D96C}"/>
    <cellStyle name="Navadno 5 2" xfId="84" xr:uid="{1912BEC1-2D3B-42D7-86BD-D7270D282296}"/>
    <cellStyle name="Navadno 5 2 2" xfId="85" xr:uid="{ADECF51D-8BED-4600-A1EE-D8D6DD7B08A2}"/>
    <cellStyle name="Navadno 5 2 3" xfId="86" xr:uid="{E4BA610E-1924-4A74-B22C-46170436E767}"/>
    <cellStyle name="Navadno 6" xfId="87" xr:uid="{1AA62E90-DC27-4F1C-9034-A9F39574EBFA}"/>
    <cellStyle name="Navadno 6 2" xfId="88" xr:uid="{86AEEDB7-D775-4906-B051-893B67CAB7A3}"/>
    <cellStyle name="Navadno 6 2 2" xfId="89" xr:uid="{D3832331-6229-4711-8D90-2F7D0F188B1E}"/>
    <cellStyle name="Navadno 6 2 3" xfId="90" xr:uid="{1759A2BF-99C8-49B9-BB93-E82D56A52B90}"/>
    <cellStyle name="Navadno 7" xfId="1" xr:uid="{00000000-0005-0000-0000-000001000000}"/>
    <cellStyle name="Navadno 7 2" xfId="92" xr:uid="{BA6DCC38-9327-419D-9931-C1FF62714BD6}"/>
    <cellStyle name="Navadno 7 3" xfId="93" xr:uid="{49947A85-380A-4676-95F9-79358C503982}"/>
    <cellStyle name="Navadno 7 4" xfId="91" xr:uid="{322A6C67-B20E-4B77-9082-1FF3D54CF15F}"/>
    <cellStyle name="Navadno 8" xfId="94" xr:uid="{75467908-AAE2-4894-9013-A8D6511DF95C}"/>
    <cellStyle name="Navadno 8 2" xfId="95" xr:uid="{C00DF56F-5DF1-4158-B769-BA17F176E3D8}"/>
    <cellStyle name="Navadno 8 2 2" xfId="96" xr:uid="{D63C2339-BE5B-47A0-8F1D-E173709E70E9}"/>
    <cellStyle name="Navadno 8 2 3" xfId="97" xr:uid="{7839C06F-53FF-4444-86A8-0AF351CC2964}"/>
    <cellStyle name="Navadno 8 3" xfId="98" xr:uid="{494C7074-7386-4478-9EB7-AED9704F07C1}"/>
    <cellStyle name="Navadno 8 4" xfId="99" xr:uid="{957CF356-4111-424A-90C5-BBF94FD8AD98}"/>
    <cellStyle name="Navadno 8 5" xfId="100" xr:uid="{DAEED52F-F06E-4D18-8A62-F48E9AB7E4CE}"/>
    <cellStyle name="Navadno 9" xfId="101" xr:uid="{1A1017E6-BB36-42AA-B15F-FC984C2ED8B7}"/>
    <cellStyle name="Navadno_FORMULA" xfId="2" xr:uid="{00000000-0005-0000-0000-000002000000}"/>
    <cellStyle name="Nivo_1_GlNaslov" xfId="102" xr:uid="{8308BFB3-BC3D-467B-81AE-86DB5DAE13D6}"/>
    <cellStyle name="normal 2" xfId="3" xr:uid="{00000000-0005-0000-0000-000003000000}"/>
    <cellStyle name="normal 2 2" xfId="104" xr:uid="{4FF45514-2C5B-4494-81AF-BFAB82029713}"/>
    <cellStyle name="normal 2 3" xfId="105" xr:uid="{4C476997-75F0-4AFD-8C66-E0EF2BAEA510}"/>
    <cellStyle name="normal 2 4" xfId="103" xr:uid="{24EE8E2A-4656-45D0-A408-2516EC98536F}"/>
    <cellStyle name="normal 3" xfId="4" xr:uid="{00000000-0005-0000-0000-000004000000}"/>
    <cellStyle name="normal 3 2" xfId="107" xr:uid="{D48D8012-1F0E-4703-A17F-4D0A58B144BE}"/>
    <cellStyle name="normal 3 2 2" xfId="108" xr:uid="{FD04B1C6-F773-416A-9F1E-E787747A737F}"/>
    <cellStyle name="normal 3 2 3" xfId="109" xr:uid="{9F80FC8C-B3D3-41FF-9272-150C6E8EB2E8}"/>
    <cellStyle name="normal 3 3" xfId="106" xr:uid="{DA9027F1-943B-4A92-AFCB-8F45575BFA69}"/>
    <cellStyle name="Normal_1.3.2" xfId="110" xr:uid="{728B8714-BD5B-4381-A72B-82E17611151B}"/>
    <cellStyle name="Odstotek 2" xfId="111" xr:uid="{56C3D130-F8F0-4A0F-A15C-7990BAAEF7FA}"/>
    <cellStyle name="Slog 1" xfId="112" xr:uid="{814EE499-DD02-4769-B7F0-4D650604661B}"/>
    <cellStyle name="Slog 1 2" xfId="113" xr:uid="{45FB2F42-EB20-4C0F-895D-AB9B7AD84554}"/>
    <cellStyle name="Slog 1 3" xfId="114" xr:uid="{BCCCEA38-D355-4364-B753-863F26B3027E}"/>
    <cellStyle name="Slog 1 4" xfId="115" xr:uid="{A40F4CD6-ECCD-4567-8A0A-10AC695D89BC}"/>
    <cellStyle name="tekst-levo" xfId="116" xr:uid="{AC0A5827-4480-485D-A2B4-04F55F701ACE}"/>
    <cellStyle name="tekst-levo 2" xfId="117" xr:uid="{6FB62F5D-F4DB-4B1D-8328-EE4E73499F64}"/>
    <cellStyle name="tekst-levo 3" xfId="118" xr:uid="{618542F7-9B6B-4951-A994-FE22D2F0B6CF}"/>
    <cellStyle name="text-desno" xfId="119" xr:uid="{D859B50F-D231-4FC8-A55F-1EC0C0BCE046}"/>
    <cellStyle name="text-desno 2" xfId="120" xr:uid="{6447F9E5-04C5-4B52-AA13-1855162E3FC3}"/>
    <cellStyle name="text-desno 3" xfId="121" xr:uid="{8C18F5A3-D202-4B13-9633-BD41476A563B}"/>
    <cellStyle name="Total" xfId="122" xr:uid="{E2681B16-6F0B-4481-BCF5-6CE91F2CBA8E}"/>
    <cellStyle name="Total 2" xfId="123" xr:uid="{3A5BC34A-1D78-4681-B6F3-3C55D019B931}"/>
    <cellStyle name="Valuta 2" xfId="124" xr:uid="{D21CE896-4755-4549-B7B0-EC410D100C32}"/>
    <cellStyle name="Valuta 2 2" xfId="125" xr:uid="{E93463E3-17FB-4E94-941A-B84E91E9C8B6}"/>
    <cellStyle name="Valuta 2 2 2" xfId="126" xr:uid="{CDFE96A7-6EFE-486B-A470-6BE4BCE3639F}"/>
    <cellStyle name="Valuta 2 2 2 2" xfId="127" xr:uid="{B1298411-A98A-4A28-9C87-8E3DC6A9D1DB}"/>
    <cellStyle name="Valuta 2 2 2 3" xfId="128" xr:uid="{D3058812-75CB-464B-B726-80B15F20AE09}"/>
    <cellStyle name="Valuta 2 2 3" xfId="129" xr:uid="{A786F11B-A9E6-42FD-B02E-FB236999738C}"/>
    <cellStyle name="Valuta 2 2 4" xfId="130" xr:uid="{94B034C2-8C2C-4170-8608-2709ADBA1435}"/>
    <cellStyle name="Valuta 2 2 5" xfId="131" xr:uid="{0A2A1E60-3D5C-4BA9-AFC4-7BA20DE45993}"/>
    <cellStyle name="Valuta 2 3" xfId="132" xr:uid="{DBE65EB6-1D84-499D-87F4-A50C967470ED}"/>
    <cellStyle name="Valuta 2 3 2" xfId="133" xr:uid="{6549FE4E-3EED-4E1B-B713-4A798EEB7F2D}"/>
    <cellStyle name="Valuta 2 3 3" xfId="134" xr:uid="{E620193A-1CD8-43B0-B4D4-E2B3A9E544B3}"/>
    <cellStyle name="Valuta 2 4" xfId="135" xr:uid="{07A5558B-9769-405A-AC20-29B035002C22}"/>
    <cellStyle name="Valuta 2 5" xfId="136" xr:uid="{E298E2C2-8455-47E0-AF7B-0673D285B35C}"/>
    <cellStyle name="Valuta 2 6" xfId="137" xr:uid="{54F4A1CD-FFE3-42C6-915D-B19EB395DD11}"/>
    <cellStyle name="Valuta 3" xfId="138" xr:uid="{627EED87-7EAE-4C69-A009-0083DE0B0A7C}"/>
    <cellStyle name="Valuta 3 2" xfId="139" xr:uid="{F2348458-BBA7-4512-B407-F83F44BC7ED1}"/>
    <cellStyle name="Valuta 3 3" xfId="140" xr:uid="{D471645D-6B9C-47F8-B4BE-11D6DE147EAD}"/>
    <cellStyle name="Valuta 4" xfId="141" xr:uid="{F884B0CF-1A86-4206-B426-894772336816}"/>
    <cellStyle name="Vejica 2" xfId="142" xr:uid="{D7409CC6-2A53-4FC4-A1A7-228859BB7596}"/>
    <cellStyle name="Vejica 2 2" xfId="143" xr:uid="{D81F6664-D8A3-4EAC-B1E0-2C26A4D5758A}"/>
    <cellStyle name="Vejica 2 2 2" xfId="144" xr:uid="{C48FE6BB-98E2-4397-8501-B1D91AC85B3A}"/>
    <cellStyle name="Vejica 2 2 3" xfId="145" xr:uid="{65AFD617-B289-4EFE-A5D0-8E4E871E6D2E}"/>
    <cellStyle name="Vejica 2 3" xfId="146" xr:uid="{1766B2C4-9A1F-4BE6-9F40-59DB8E3C01B2}"/>
    <cellStyle name="Vejica 2 4" xfId="147" xr:uid="{C34CD05E-0192-409C-858D-C8C985A577F1}"/>
    <cellStyle name="Vejica 3" xfId="148" xr:uid="{E62BF939-2925-47EB-BAD2-912CC614599B}"/>
    <cellStyle name="Vejica 3 2" xfId="149" xr:uid="{FB4DEF0A-3319-4731-A2DF-DD076AA95FE7}"/>
    <cellStyle name="Vejica 3 2 2" xfId="150" xr:uid="{24596A66-9DEB-469A-B69F-9DF36A3B96FC}"/>
    <cellStyle name="Vejica 3 2 3" xfId="151" xr:uid="{7DC68346-ACC0-4D38-AEF7-69C2A56AC5D4}"/>
    <cellStyle name="Vejica 3 3" xfId="152" xr:uid="{E743F92D-2548-49F1-8FAE-51620917236D}"/>
    <cellStyle name="Vejica 3 4" xfId="153" xr:uid="{E9FE7914-482F-4333-8346-21824D9B52DB}"/>
    <cellStyle name="Vejica 3 5" xfId="154" xr:uid="{5263C2DA-432C-47D4-AD4E-E4DF9748D0BC}"/>
    <cellStyle name="Vejica 4" xfId="155" xr:uid="{FDF40431-4AED-4C52-87CA-0A9F76014017}"/>
    <cellStyle name="Vejica 5" xfId="156" xr:uid="{91FB2B93-7092-4192-9248-56376F799601}"/>
    <cellStyle name="Vejica 5 2" xfId="157" xr:uid="{AD7200A6-398B-4696-BEBE-249462777524}"/>
    <cellStyle name="Vejica 5 2 2" xfId="158" xr:uid="{BD1E5994-41EF-415F-AF47-458DD0380147}"/>
    <cellStyle name="Vejica 5 2 3" xfId="159" xr:uid="{E13C387D-3A0E-4255-AB9D-BA7C854A69F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63"/>
  <sheetViews>
    <sheetView showZeros="0" tabSelected="1" zoomScale="90" zoomScaleNormal="90" zoomScaleSheetLayoutView="90" workbookViewId="0">
      <pane ySplit="2" topLeftCell="A3" activePane="bottomLeft" state="frozen"/>
      <selection pane="bottomLeft" activeCell="H26" sqref="H26"/>
    </sheetView>
  </sheetViews>
  <sheetFormatPr defaultColWidth="8.85546875" defaultRowHeight="16.5"/>
  <cols>
    <col min="1" max="1" width="6.7109375" style="53" customWidth="1"/>
    <col min="2" max="2" width="50.7109375" style="35" customWidth="1"/>
    <col min="3" max="3" width="5.42578125" style="63" customWidth="1"/>
    <col min="4" max="4" width="7.7109375" style="63" customWidth="1"/>
    <col min="5" max="6" width="10.7109375" style="66" customWidth="1"/>
    <col min="7" max="7" width="10.7109375" style="4" customWidth="1"/>
    <col min="8" max="8" width="23.7109375" style="4" customWidth="1"/>
    <col min="9" max="9" width="11.7109375" style="5" bestFit="1" customWidth="1"/>
    <col min="10" max="10" width="9.7109375" style="6" customWidth="1"/>
    <col min="11" max="16384" width="8.85546875" style="6"/>
  </cols>
  <sheetData>
    <row r="1" spans="1:10" ht="39" customHeight="1">
      <c r="A1" s="82" t="s">
        <v>0</v>
      </c>
      <c r="B1" s="41" t="s">
        <v>27</v>
      </c>
      <c r="C1" s="85" t="s">
        <v>1</v>
      </c>
      <c r="D1" s="89" t="s">
        <v>2</v>
      </c>
      <c r="E1" s="90" t="s">
        <v>3</v>
      </c>
      <c r="F1" s="90" t="s">
        <v>4</v>
      </c>
    </row>
    <row r="2" spans="1:10" ht="12.75" customHeight="1">
      <c r="A2" s="79"/>
      <c r="B2" s="42"/>
      <c r="C2" s="86"/>
      <c r="D2" s="91"/>
      <c r="E2" s="92"/>
      <c r="F2" s="61"/>
    </row>
    <row r="3" spans="1:10" ht="12.75" customHeight="1">
      <c r="A3" s="79"/>
      <c r="B3" s="42"/>
      <c r="C3" s="86"/>
      <c r="D3" s="91"/>
      <c r="E3" s="92"/>
      <c r="F3" s="61"/>
    </row>
    <row r="4" spans="1:10" s="98" customFormat="1">
      <c r="A4" s="55"/>
      <c r="B4" s="95" t="s">
        <v>99</v>
      </c>
      <c r="C4" s="71"/>
      <c r="D4" s="71"/>
      <c r="E4" s="72"/>
      <c r="F4" s="72"/>
      <c r="G4" s="96"/>
      <c r="H4" s="96"/>
      <c r="I4" s="97"/>
    </row>
    <row r="5" spans="1:10" s="98" customFormat="1" ht="12.75" customHeight="1">
      <c r="A5" s="103"/>
      <c r="B5" s="104"/>
      <c r="C5" s="105"/>
      <c r="D5" s="106"/>
      <c r="E5" s="107"/>
      <c r="F5" s="108"/>
      <c r="G5" s="96"/>
      <c r="H5" s="109"/>
      <c r="I5" s="110"/>
      <c r="J5" s="111"/>
    </row>
    <row r="6" spans="1:10" s="98" customFormat="1" ht="12.75" customHeight="1">
      <c r="A6" s="112" t="str">
        <f>A25</f>
        <v>2.1.</v>
      </c>
      <c r="B6" s="112" t="str">
        <f>B25</f>
        <v>SISTEM AVT. ODKRIVANJA IN JAVLJANJA POŽARA</v>
      </c>
      <c r="C6" s="105"/>
      <c r="D6" s="106"/>
      <c r="E6" s="115"/>
      <c r="F6" s="116">
        <f>F97</f>
        <v>0</v>
      </c>
      <c r="G6" s="96"/>
      <c r="H6" s="109"/>
      <c r="I6" s="110"/>
      <c r="J6" s="111"/>
    </row>
    <row r="7" spans="1:10" s="98" customFormat="1" ht="12.75" customHeight="1">
      <c r="A7" s="103"/>
      <c r="B7" s="104"/>
      <c r="C7" s="105"/>
      <c r="D7" s="106"/>
      <c r="E7" s="115"/>
      <c r="F7" s="116"/>
      <c r="G7" s="96"/>
      <c r="H7" s="109"/>
      <c r="I7" s="110"/>
      <c r="J7" s="111"/>
    </row>
    <row r="8" spans="1:10" s="98" customFormat="1" ht="12.75" customHeight="1">
      <c r="A8" s="112" t="str">
        <f>A102</f>
        <v>2.2.</v>
      </c>
      <c r="B8" s="112" t="str">
        <f>B102</f>
        <v>SISTEM VIDEO NADZORA</v>
      </c>
      <c r="C8" s="105"/>
      <c r="D8" s="106"/>
      <c r="E8" s="115"/>
      <c r="F8" s="116">
        <f>F136</f>
        <v>0</v>
      </c>
      <c r="G8" s="96"/>
      <c r="H8" s="109"/>
      <c r="I8" s="110"/>
      <c r="J8" s="111"/>
    </row>
    <row r="9" spans="1:10" s="98" customFormat="1" ht="12.75" customHeight="1">
      <c r="A9" s="103"/>
      <c r="B9" s="104"/>
      <c r="C9" s="105"/>
      <c r="D9" s="106"/>
      <c r="E9" s="115"/>
      <c r="F9" s="116"/>
      <c r="G9" s="96"/>
      <c r="H9" s="109"/>
      <c r="I9" s="110"/>
      <c r="J9" s="111"/>
    </row>
    <row r="10" spans="1:10" s="98" customFormat="1" ht="12.75" customHeight="1">
      <c r="A10" s="112" t="str">
        <f>A169</f>
        <v>2.3.</v>
      </c>
      <c r="B10" s="112" t="str">
        <f>B169</f>
        <v>SISTEM PROTIVLOMNEGA VAROVANJA</v>
      </c>
      <c r="C10" s="105"/>
      <c r="D10" s="106"/>
      <c r="E10" s="115"/>
      <c r="F10" s="116">
        <f>F169</f>
        <v>0</v>
      </c>
      <c r="G10" s="96"/>
      <c r="H10" s="109"/>
      <c r="I10" s="110"/>
      <c r="J10" s="111"/>
    </row>
    <row r="11" spans="1:10" s="98" customFormat="1" ht="12.75" customHeight="1">
      <c r="A11" s="103"/>
      <c r="B11" s="104"/>
      <c r="C11" s="105"/>
      <c r="D11" s="106"/>
      <c r="E11" s="115"/>
      <c r="F11" s="116"/>
      <c r="G11" s="96"/>
      <c r="H11" s="109"/>
      <c r="I11" s="110"/>
      <c r="J11" s="111"/>
    </row>
    <row r="12" spans="1:10" s="98" customFormat="1" ht="75">
      <c r="A12" s="112" t="s">
        <v>105</v>
      </c>
      <c r="B12" s="117" t="s">
        <v>103</v>
      </c>
      <c r="C12" s="113" t="s">
        <v>104</v>
      </c>
      <c r="D12" s="113">
        <v>10</v>
      </c>
      <c r="E12" s="115"/>
      <c r="F12" s="116">
        <f>SUM(F6:F10)*D12/100</f>
        <v>0</v>
      </c>
      <c r="G12" s="96"/>
      <c r="H12" s="131" t="s">
        <v>111</v>
      </c>
      <c r="I12" s="110"/>
      <c r="J12" s="111"/>
    </row>
    <row r="13" spans="1:10" s="98" customFormat="1" ht="12.75" customHeight="1">
      <c r="A13" s="103"/>
      <c r="B13" s="117"/>
      <c r="C13" s="113"/>
      <c r="D13" s="113"/>
      <c r="E13" s="115"/>
      <c r="F13" s="116"/>
      <c r="G13" s="96"/>
      <c r="H13" s="109"/>
      <c r="I13" s="110"/>
      <c r="J13" s="111"/>
    </row>
    <row r="14" spans="1:10" s="98" customFormat="1">
      <c r="A14" s="112" t="s">
        <v>106</v>
      </c>
      <c r="B14" s="118" t="s">
        <v>108</v>
      </c>
      <c r="C14" s="119" t="s">
        <v>104</v>
      </c>
      <c r="D14" s="114">
        <v>0.8</v>
      </c>
      <c r="E14" s="115"/>
      <c r="F14" s="116">
        <f>SUM(F6:F12)*D14/100</f>
        <v>0</v>
      </c>
      <c r="G14" s="96"/>
      <c r="H14" s="109"/>
      <c r="I14" s="110"/>
      <c r="J14" s="111"/>
    </row>
    <row r="15" spans="1:10" s="98" customFormat="1" ht="12.75" customHeight="1">
      <c r="A15" s="103"/>
      <c r="B15" s="118"/>
      <c r="C15" s="119"/>
      <c r="D15" s="114"/>
      <c r="E15" s="115"/>
      <c r="F15" s="116"/>
      <c r="G15" s="96"/>
      <c r="H15" s="109"/>
      <c r="I15" s="110"/>
      <c r="J15" s="111"/>
    </row>
    <row r="16" spans="1:10" s="98" customFormat="1">
      <c r="A16" s="112" t="s">
        <v>107</v>
      </c>
      <c r="B16" s="118" t="s">
        <v>109</v>
      </c>
      <c r="C16" s="119" t="s">
        <v>104</v>
      </c>
      <c r="D16" s="114">
        <v>1.25</v>
      </c>
      <c r="E16" s="115"/>
      <c r="F16" s="116">
        <f>SUM(F5:F12)*D16/100</f>
        <v>0</v>
      </c>
      <c r="G16" s="96"/>
      <c r="H16" s="109"/>
      <c r="I16" s="110"/>
      <c r="J16" s="111"/>
    </row>
    <row r="17" spans="1:32" s="98" customFormat="1" ht="12.75" customHeight="1">
      <c r="A17" s="103"/>
      <c r="B17" s="104"/>
      <c r="C17" s="105"/>
      <c r="D17" s="106"/>
      <c r="E17" s="107"/>
      <c r="F17" s="108"/>
      <c r="G17" s="96"/>
      <c r="H17" s="109"/>
      <c r="I17" s="110"/>
      <c r="J17" s="111"/>
    </row>
    <row r="18" spans="1:32" s="130" customFormat="1">
      <c r="A18" s="120"/>
      <c r="B18" s="121" t="s">
        <v>110</v>
      </c>
      <c r="C18" s="122"/>
      <c r="D18" s="123"/>
      <c r="E18" s="124"/>
      <c r="F18" s="125">
        <f>SUM(F6:F16)</f>
        <v>0</v>
      </c>
      <c r="G18" s="126"/>
      <c r="H18" s="127"/>
      <c r="I18" s="128"/>
      <c r="J18" s="129"/>
    </row>
    <row r="19" spans="1:32" s="98" customFormat="1" ht="12.75" customHeight="1">
      <c r="A19" s="103"/>
      <c r="B19" s="104"/>
      <c r="C19" s="105"/>
      <c r="D19" s="106"/>
      <c r="E19" s="107"/>
      <c r="F19" s="108"/>
      <c r="G19" s="96"/>
      <c r="H19" s="109"/>
      <c r="I19" s="110"/>
      <c r="J19" s="111"/>
    </row>
    <row r="20" spans="1:32" ht="12.75" customHeight="1">
      <c r="A20" s="99"/>
      <c r="B20" s="100"/>
      <c r="C20" s="101"/>
      <c r="D20" s="102"/>
      <c r="E20" s="92"/>
      <c r="F20" s="61"/>
      <c r="H20" s="7"/>
      <c r="I20" s="8"/>
      <c r="J20" s="9"/>
    </row>
    <row r="21" spans="1:32" ht="12.75" customHeight="1">
      <c r="A21" s="99"/>
      <c r="B21" s="100"/>
      <c r="C21" s="101"/>
      <c r="D21" s="102"/>
      <c r="E21" s="92"/>
      <c r="F21" s="61"/>
      <c r="H21" s="7"/>
      <c r="I21" s="8"/>
      <c r="J21" s="9"/>
    </row>
    <row r="22" spans="1:32" ht="12.75" customHeight="1">
      <c r="A22" s="83" t="s">
        <v>29</v>
      </c>
      <c r="B22" s="43" t="s">
        <v>28</v>
      </c>
      <c r="C22" s="86"/>
      <c r="D22" s="91"/>
      <c r="E22" s="92"/>
      <c r="F22" s="61"/>
      <c r="H22" s="7"/>
      <c r="I22" s="8"/>
      <c r="J22" s="9"/>
    </row>
    <row r="23" spans="1:32" ht="12.75" customHeight="1">
      <c r="A23" s="79"/>
      <c r="B23" s="42"/>
      <c r="C23" s="86"/>
      <c r="D23" s="91"/>
      <c r="E23" s="92"/>
      <c r="F23" s="61"/>
      <c r="H23" s="7"/>
      <c r="I23" s="8"/>
      <c r="J23" s="9"/>
    </row>
    <row r="24" spans="1:32" s="3" customFormat="1" ht="12.75">
      <c r="A24" s="78"/>
      <c r="B24" s="44"/>
      <c r="C24" s="71"/>
      <c r="D24" s="71"/>
      <c r="E24" s="72"/>
      <c r="F24" s="72"/>
      <c r="G24" s="1"/>
      <c r="H24" s="1"/>
      <c r="I24" s="2"/>
    </row>
    <row r="25" spans="1:32" s="19" customFormat="1" ht="12.75">
      <c r="A25" s="55" t="s">
        <v>100</v>
      </c>
      <c r="B25" s="45" t="s">
        <v>51</v>
      </c>
      <c r="C25" s="84"/>
      <c r="D25" s="84"/>
      <c r="E25" s="87"/>
      <c r="F25" s="88"/>
      <c r="G25" s="14"/>
      <c r="H25" s="14"/>
      <c r="I25" s="14"/>
      <c r="J25" s="14"/>
      <c r="K25" s="14"/>
      <c r="L25" s="14"/>
      <c r="M25" s="15"/>
      <c r="N25" s="16"/>
      <c r="O25" s="15"/>
      <c r="P25" s="16"/>
      <c r="Q25" s="17"/>
      <c r="R25" s="14"/>
      <c r="S25" s="14"/>
      <c r="T25" s="14"/>
      <c r="U25" s="14"/>
      <c r="V25" s="14"/>
      <c r="W25" s="14"/>
      <c r="X25" s="14"/>
      <c r="Y25" s="14"/>
      <c r="Z25" s="14"/>
      <c r="AA25" s="14"/>
      <c r="AB25" s="14"/>
      <c r="AC25" s="14"/>
      <c r="AD25" s="14"/>
      <c r="AE25" s="18"/>
      <c r="AF25" s="18"/>
    </row>
    <row r="26" spans="1:32" s="3" customFormat="1" ht="12.75">
      <c r="A26" s="53"/>
      <c r="B26" s="35"/>
      <c r="C26" s="63"/>
      <c r="D26" s="63"/>
      <c r="E26" s="66"/>
      <c r="F26" s="66"/>
      <c r="G26" s="1"/>
      <c r="H26" s="1"/>
      <c r="I26" s="2"/>
    </row>
    <row r="27" spans="1:32" s="19" customFormat="1" ht="127.5">
      <c r="A27" s="31" t="s">
        <v>5</v>
      </c>
      <c r="B27" s="40" t="s">
        <v>96</v>
      </c>
      <c r="C27" s="56" t="s">
        <v>6</v>
      </c>
      <c r="D27" s="57">
        <v>1</v>
      </c>
      <c r="E27" s="58"/>
      <c r="F27" s="59">
        <f>D27*E27</f>
        <v>0</v>
      </c>
      <c r="G27" s="20"/>
      <c r="H27" s="20"/>
      <c r="I27" s="20"/>
      <c r="J27" s="20"/>
      <c r="K27" s="20"/>
      <c r="L27" s="20"/>
      <c r="M27" s="27"/>
      <c r="N27" s="27"/>
      <c r="O27" s="28"/>
      <c r="P27" s="22"/>
      <c r="Q27" s="24"/>
      <c r="R27" s="20"/>
      <c r="S27" s="20"/>
      <c r="T27" s="25"/>
      <c r="U27" s="20"/>
      <c r="V27" s="20"/>
      <c r="W27" s="20"/>
      <c r="X27" s="20"/>
      <c r="Y27" s="14"/>
      <c r="Z27" s="14"/>
      <c r="AA27" s="14"/>
      <c r="AB27" s="14"/>
      <c r="AC27" s="14"/>
      <c r="AD27" s="14"/>
      <c r="AE27" s="26">
        <f>ROUND(E27*$AC$2,2)</f>
        <v>0</v>
      </c>
      <c r="AF27" s="18">
        <f>D27*AE27</f>
        <v>0</v>
      </c>
    </row>
    <row r="28" spans="1:32" s="19" customFormat="1" ht="12.75">
      <c r="A28" s="31"/>
      <c r="B28" s="46"/>
      <c r="C28" s="56"/>
      <c r="D28" s="57"/>
      <c r="E28" s="59"/>
      <c r="F28" s="59"/>
      <c r="G28" s="20"/>
      <c r="H28" s="20"/>
      <c r="I28" s="20"/>
      <c r="J28" s="20"/>
      <c r="K28" s="20"/>
      <c r="L28" s="20"/>
      <c r="M28" s="27"/>
      <c r="N28" s="27"/>
      <c r="O28" s="28"/>
      <c r="P28" s="22"/>
      <c r="Q28" s="24"/>
      <c r="R28" s="20"/>
      <c r="S28" s="20"/>
      <c r="T28" s="25"/>
      <c r="U28" s="20"/>
      <c r="V28" s="20"/>
      <c r="W28" s="20"/>
      <c r="X28" s="20"/>
      <c r="Y28" s="14"/>
      <c r="Z28" s="14"/>
      <c r="AA28" s="14"/>
      <c r="AB28" s="14"/>
      <c r="AC28" s="14"/>
      <c r="AD28" s="14"/>
      <c r="AE28" s="26"/>
      <c r="AF28" s="18"/>
    </row>
    <row r="29" spans="1:32" s="19" customFormat="1" ht="12.75">
      <c r="A29" s="31" t="s">
        <v>59</v>
      </c>
      <c r="B29" s="46" t="s">
        <v>67</v>
      </c>
      <c r="C29" s="56" t="s">
        <v>19</v>
      </c>
      <c r="D29" s="57">
        <v>2</v>
      </c>
      <c r="E29" s="59"/>
      <c r="F29" s="59">
        <f t="shared" ref="F29" si="0">D29*E29</f>
        <v>0</v>
      </c>
      <c r="G29" s="20"/>
      <c r="H29" s="20"/>
      <c r="I29" s="20"/>
      <c r="J29" s="20"/>
      <c r="K29" s="20"/>
      <c r="L29" s="20"/>
      <c r="M29" s="27"/>
      <c r="N29" s="27"/>
      <c r="O29" s="28"/>
      <c r="P29" s="22"/>
      <c r="Q29" s="24"/>
      <c r="R29" s="20"/>
      <c r="S29" s="20"/>
      <c r="T29" s="25"/>
      <c r="U29" s="20"/>
      <c r="V29" s="20"/>
      <c r="W29" s="20"/>
      <c r="X29" s="20"/>
      <c r="Y29" s="14"/>
      <c r="Z29" s="14"/>
      <c r="AA29" s="14"/>
      <c r="AB29" s="14"/>
      <c r="AC29" s="14"/>
      <c r="AD29" s="14"/>
      <c r="AE29" s="26"/>
      <c r="AF29" s="18"/>
    </row>
    <row r="30" spans="1:32" s="19" customFormat="1" ht="12.75">
      <c r="A30" s="31"/>
      <c r="B30" s="46"/>
      <c r="C30" s="56"/>
      <c r="D30" s="57"/>
      <c r="E30" s="59"/>
      <c r="F30" s="59"/>
      <c r="G30" s="20"/>
      <c r="H30" s="20"/>
      <c r="I30" s="20"/>
      <c r="J30" s="20"/>
      <c r="K30" s="20"/>
      <c r="L30" s="20"/>
      <c r="M30" s="27"/>
      <c r="N30" s="27"/>
      <c r="O30" s="28"/>
      <c r="P30" s="22"/>
      <c r="Q30" s="24"/>
      <c r="R30" s="20"/>
      <c r="S30" s="20"/>
      <c r="T30" s="25"/>
      <c r="U30" s="20"/>
      <c r="V30" s="20"/>
      <c r="W30" s="20"/>
      <c r="X30" s="20"/>
      <c r="Y30" s="14"/>
      <c r="Z30" s="14"/>
      <c r="AA30" s="14"/>
      <c r="AB30" s="14"/>
      <c r="AC30" s="14"/>
      <c r="AD30" s="14"/>
      <c r="AE30" s="26"/>
      <c r="AF30" s="18"/>
    </row>
    <row r="31" spans="1:32" s="19" customFormat="1" ht="51">
      <c r="A31" s="31" t="s">
        <v>7</v>
      </c>
      <c r="B31" s="46" t="s">
        <v>64</v>
      </c>
      <c r="C31" s="56" t="s">
        <v>19</v>
      </c>
      <c r="D31" s="57">
        <v>78</v>
      </c>
      <c r="E31" s="59"/>
      <c r="F31" s="59">
        <f>D31*E31</f>
        <v>0</v>
      </c>
      <c r="G31" s="29"/>
      <c r="H31" s="20"/>
      <c r="I31" s="20"/>
      <c r="J31" s="20"/>
      <c r="K31" s="20"/>
      <c r="L31" s="20"/>
      <c r="M31" s="27"/>
      <c r="N31" s="27"/>
      <c r="P31" s="22"/>
      <c r="Q31" s="24"/>
      <c r="R31" s="20"/>
      <c r="S31" s="20"/>
      <c r="T31" s="25"/>
      <c r="U31" s="20"/>
      <c r="V31" s="20"/>
      <c r="W31" s="20"/>
      <c r="X31" s="20"/>
      <c r="Y31" s="14"/>
      <c r="Z31" s="14"/>
      <c r="AA31" s="14"/>
      <c r="AB31" s="14"/>
      <c r="AC31" s="14"/>
      <c r="AD31" s="14"/>
      <c r="AE31" s="26">
        <f>ROUND(E31*$AC$2,2)</f>
        <v>0</v>
      </c>
      <c r="AF31" s="18">
        <f>D31*AE31</f>
        <v>0</v>
      </c>
    </row>
    <row r="32" spans="1:32" s="19" customFormat="1" ht="12.75">
      <c r="A32" s="31"/>
      <c r="B32" s="33"/>
      <c r="C32" s="56"/>
      <c r="D32" s="57"/>
      <c r="E32" s="61"/>
      <c r="F32" s="61"/>
      <c r="G32" s="20"/>
      <c r="H32" s="20"/>
      <c r="I32" s="20"/>
      <c r="J32" s="20"/>
      <c r="K32" s="20"/>
      <c r="L32" s="20"/>
      <c r="M32" s="21"/>
      <c r="N32" s="22"/>
      <c r="O32" s="28"/>
      <c r="P32" s="22"/>
      <c r="Q32" s="24"/>
      <c r="R32" s="20"/>
      <c r="S32" s="20"/>
      <c r="T32" s="25"/>
      <c r="U32" s="20"/>
      <c r="V32" s="20"/>
      <c r="W32" s="20"/>
      <c r="X32" s="20"/>
      <c r="Y32" s="14"/>
      <c r="Z32" s="14"/>
      <c r="AA32" s="14"/>
      <c r="AB32" s="14"/>
      <c r="AC32" s="14"/>
      <c r="AD32" s="14"/>
      <c r="AE32" s="26"/>
      <c r="AF32" s="18"/>
    </row>
    <row r="33" spans="1:32" s="19" customFormat="1" ht="76.5">
      <c r="A33" s="31" t="s">
        <v>8</v>
      </c>
      <c r="B33" s="46" t="s">
        <v>63</v>
      </c>
      <c r="C33" s="56" t="s">
        <v>19</v>
      </c>
      <c r="D33" s="57">
        <v>20</v>
      </c>
      <c r="E33" s="59"/>
      <c r="F33" s="59">
        <f>D33*E33</f>
        <v>0</v>
      </c>
      <c r="G33" s="20"/>
      <c r="H33" s="20"/>
      <c r="I33" s="20"/>
      <c r="J33" s="20"/>
      <c r="K33" s="20"/>
      <c r="L33" s="20"/>
      <c r="M33" s="27"/>
      <c r="N33" s="27"/>
      <c r="O33" s="28"/>
      <c r="P33" s="22"/>
      <c r="Q33" s="24"/>
      <c r="R33" s="20"/>
      <c r="S33" s="20"/>
      <c r="T33" s="25"/>
      <c r="U33" s="20"/>
      <c r="V33" s="20"/>
      <c r="W33" s="20"/>
      <c r="X33" s="20"/>
      <c r="Y33" s="14"/>
      <c r="Z33" s="14"/>
      <c r="AA33" s="14"/>
      <c r="AB33" s="14"/>
      <c r="AC33" s="14"/>
      <c r="AD33" s="14"/>
      <c r="AE33" s="26">
        <f>ROUND(E33*$AC$2,2)</f>
        <v>0</v>
      </c>
      <c r="AF33" s="18">
        <f>D33*AE33</f>
        <v>0</v>
      </c>
    </row>
    <row r="34" spans="1:32" s="19" customFormat="1" ht="12.75">
      <c r="A34" s="31"/>
      <c r="B34" s="33"/>
      <c r="C34" s="56"/>
      <c r="D34" s="57"/>
      <c r="E34" s="61"/>
      <c r="F34" s="61"/>
      <c r="G34" s="20"/>
      <c r="H34" s="20"/>
      <c r="I34" s="20"/>
      <c r="J34" s="20"/>
      <c r="K34" s="20"/>
      <c r="L34" s="20"/>
      <c r="M34" s="21"/>
      <c r="N34" s="22"/>
      <c r="O34" s="23"/>
      <c r="P34" s="22"/>
      <c r="Q34" s="24"/>
      <c r="R34" s="20"/>
      <c r="S34" s="20"/>
      <c r="T34" s="25"/>
      <c r="U34" s="20"/>
      <c r="V34" s="20"/>
      <c r="W34" s="20"/>
      <c r="X34" s="20"/>
      <c r="Y34" s="14"/>
      <c r="Z34" s="14"/>
      <c r="AA34" s="14"/>
      <c r="AB34" s="14"/>
      <c r="AC34" s="14"/>
      <c r="AD34" s="14"/>
      <c r="AE34" s="26"/>
      <c r="AF34" s="18"/>
    </row>
    <row r="35" spans="1:32" s="19" customFormat="1" ht="114.75">
      <c r="A35" s="31" t="s">
        <v>9</v>
      </c>
      <c r="B35" s="46" t="s">
        <v>65</v>
      </c>
      <c r="C35" s="56" t="s">
        <v>19</v>
      </c>
      <c r="D35" s="57">
        <v>3</v>
      </c>
      <c r="E35" s="59"/>
      <c r="F35" s="59">
        <f>D35*E35</f>
        <v>0</v>
      </c>
      <c r="G35" s="20"/>
      <c r="H35" s="20"/>
      <c r="I35" s="20"/>
      <c r="J35" s="20"/>
      <c r="K35" s="20"/>
      <c r="L35" s="20"/>
      <c r="M35" s="27"/>
      <c r="N35" s="27"/>
      <c r="O35" s="28"/>
      <c r="P35" s="22"/>
      <c r="Q35" s="24"/>
      <c r="R35" s="20"/>
      <c r="S35" s="20"/>
      <c r="T35" s="25"/>
      <c r="U35" s="20"/>
      <c r="V35" s="20"/>
      <c r="W35" s="20"/>
      <c r="X35" s="20"/>
      <c r="Y35" s="14"/>
      <c r="Z35" s="14"/>
      <c r="AA35" s="14"/>
      <c r="AB35" s="14"/>
      <c r="AC35" s="14"/>
      <c r="AD35" s="14"/>
      <c r="AE35" s="26">
        <f>ROUND(E35*$AC$2,2)</f>
        <v>0</v>
      </c>
      <c r="AF35" s="18">
        <f>D35*AE35</f>
        <v>0</v>
      </c>
    </row>
    <row r="36" spans="1:32" s="19" customFormat="1" ht="12.75">
      <c r="A36" s="31"/>
      <c r="B36" s="33"/>
      <c r="C36" s="56"/>
      <c r="D36" s="57"/>
      <c r="E36" s="61"/>
      <c r="F36" s="61"/>
      <c r="G36" s="20"/>
      <c r="H36" s="20"/>
      <c r="I36" s="20"/>
      <c r="J36" s="20"/>
      <c r="K36" s="20"/>
      <c r="L36" s="20"/>
      <c r="M36" s="21"/>
      <c r="N36" s="22"/>
      <c r="O36" s="23"/>
      <c r="P36" s="22"/>
      <c r="Q36" s="24"/>
      <c r="R36" s="20"/>
      <c r="S36" s="20"/>
      <c r="T36" s="25"/>
      <c r="U36" s="20"/>
      <c r="V36" s="20"/>
      <c r="W36" s="20"/>
      <c r="X36" s="20"/>
      <c r="Y36" s="14"/>
      <c r="Z36" s="14"/>
      <c r="AA36" s="14"/>
      <c r="AB36" s="14"/>
      <c r="AC36" s="14"/>
      <c r="AD36" s="14"/>
      <c r="AE36" s="26"/>
      <c r="AF36" s="18"/>
    </row>
    <row r="37" spans="1:32" s="19" customFormat="1" ht="12.75">
      <c r="A37" s="31" t="s">
        <v>10</v>
      </c>
      <c r="B37" s="34" t="s">
        <v>36</v>
      </c>
      <c r="C37" s="56" t="s">
        <v>19</v>
      </c>
      <c r="D37" s="57">
        <v>20</v>
      </c>
      <c r="E37" s="59"/>
      <c r="F37" s="59">
        <f>D37*E37</f>
        <v>0</v>
      </c>
      <c r="G37" s="29"/>
      <c r="H37" s="20"/>
      <c r="I37" s="20"/>
      <c r="J37" s="20"/>
      <c r="K37" s="20"/>
      <c r="L37" s="20"/>
      <c r="M37" s="27"/>
      <c r="N37" s="27"/>
      <c r="O37" s="28"/>
      <c r="P37" s="22"/>
      <c r="Q37" s="17"/>
      <c r="R37" s="20"/>
      <c r="S37" s="20"/>
      <c r="T37" s="25"/>
      <c r="U37" s="20"/>
      <c r="V37" s="20"/>
      <c r="W37" s="20"/>
      <c r="X37" s="20"/>
      <c r="Y37" s="14"/>
      <c r="Z37" s="14"/>
      <c r="AA37" s="14"/>
      <c r="AB37" s="14"/>
      <c r="AC37" s="14"/>
      <c r="AD37" s="14"/>
      <c r="AE37" s="26">
        <v>0</v>
      </c>
      <c r="AF37" s="18">
        <v>0</v>
      </c>
    </row>
    <row r="38" spans="1:32" s="19" customFormat="1" ht="12.75">
      <c r="A38" s="31"/>
      <c r="B38" s="32"/>
      <c r="C38" s="56"/>
      <c r="D38" s="57"/>
      <c r="E38" s="59"/>
      <c r="F38" s="59"/>
      <c r="G38" s="20"/>
      <c r="H38" s="20"/>
      <c r="I38" s="20"/>
      <c r="J38" s="20"/>
      <c r="K38" s="20"/>
      <c r="L38" s="20"/>
      <c r="M38" s="27"/>
      <c r="N38" s="27"/>
      <c r="O38" s="28"/>
      <c r="P38" s="22"/>
      <c r="Q38" s="17"/>
      <c r="R38" s="20"/>
      <c r="S38" s="20"/>
      <c r="T38" s="25"/>
      <c r="U38" s="20"/>
      <c r="V38" s="20"/>
      <c r="W38" s="20"/>
      <c r="X38" s="20"/>
      <c r="Y38" s="14"/>
      <c r="Z38" s="14"/>
      <c r="AA38" s="14"/>
      <c r="AB38" s="14"/>
      <c r="AC38" s="14"/>
      <c r="AD38" s="14"/>
      <c r="AE38" s="26"/>
      <c r="AF38" s="18"/>
    </row>
    <row r="39" spans="1:32" s="19" customFormat="1" ht="51">
      <c r="A39" s="31" t="s">
        <v>11</v>
      </c>
      <c r="B39" s="46" t="s">
        <v>66</v>
      </c>
      <c r="C39" s="56" t="s">
        <v>19</v>
      </c>
      <c r="D39" s="57">
        <v>9</v>
      </c>
      <c r="E39" s="59"/>
      <c r="F39" s="59">
        <f>D39*E39</f>
        <v>0</v>
      </c>
      <c r="G39" s="29"/>
      <c r="H39" s="20"/>
      <c r="I39" s="20"/>
      <c r="J39" s="20"/>
      <c r="K39" s="20"/>
      <c r="L39" s="20"/>
      <c r="M39" s="27"/>
      <c r="N39" s="27"/>
      <c r="O39" s="28"/>
      <c r="P39" s="22"/>
      <c r="Q39" s="17"/>
      <c r="R39" s="20"/>
      <c r="S39" s="20"/>
      <c r="T39" s="25"/>
      <c r="U39" s="20"/>
      <c r="V39" s="20"/>
      <c r="W39" s="20"/>
      <c r="X39" s="20"/>
      <c r="Y39" s="14"/>
      <c r="Z39" s="14"/>
      <c r="AA39" s="14"/>
      <c r="AB39" s="14"/>
      <c r="AC39" s="14"/>
      <c r="AD39" s="14"/>
      <c r="AE39" s="26">
        <f>ROUND(E39*$AC$2,2)</f>
        <v>0</v>
      </c>
      <c r="AF39" s="18">
        <f>D39*AE39</f>
        <v>0</v>
      </c>
    </row>
    <row r="40" spans="1:32" s="19" customFormat="1" ht="12.75">
      <c r="A40" s="31"/>
      <c r="B40" s="33"/>
      <c r="C40" s="56"/>
      <c r="D40" s="57"/>
      <c r="E40" s="61"/>
      <c r="F40" s="61"/>
      <c r="G40" s="20"/>
      <c r="H40" s="20"/>
      <c r="I40" s="20"/>
      <c r="J40" s="20"/>
      <c r="K40" s="20"/>
      <c r="L40" s="20"/>
      <c r="M40" s="21"/>
      <c r="N40" s="22"/>
      <c r="O40" s="23"/>
      <c r="P40" s="22"/>
      <c r="Q40" s="24"/>
      <c r="R40" s="20"/>
      <c r="S40" s="20"/>
      <c r="T40" s="25"/>
      <c r="U40" s="20"/>
      <c r="V40" s="20"/>
      <c r="W40" s="20"/>
      <c r="X40" s="20"/>
      <c r="Y40" s="14"/>
      <c r="Z40" s="14"/>
      <c r="AA40" s="14"/>
      <c r="AB40" s="14"/>
      <c r="AC40" s="14"/>
      <c r="AD40" s="14"/>
      <c r="AE40" s="26"/>
      <c r="AF40" s="18"/>
    </row>
    <row r="41" spans="1:32" s="19" customFormat="1" ht="38.25">
      <c r="A41" s="31" t="s">
        <v>12</v>
      </c>
      <c r="B41" s="34" t="s">
        <v>50</v>
      </c>
      <c r="C41" s="56" t="s">
        <v>19</v>
      </c>
      <c r="D41" s="57">
        <v>2</v>
      </c>
      <c r="E41" s="59"/>
      <c r="F41" s="59">
        <f>D41*E41</f>
        <v>0</v>
      </c>
      <c r="G41" s="20"/>
      <c r="H41" s="20"/>
      <c r="I41" s="20"/>
      <c r="J41" s="20"/>
      <c r="K41" s="20"/>
      <c r="L41" s="20"/>
      <c r="M41" s="27"/>
      <c r="N41" s="27"/>
      <c r="O41" s="28"/>
      <c r="P41" s="22"/>
      <c r="Q41" s="17"/>
      <c r="R41" s="20"/>
      <c r="S41" s="20"/>
      <c r="T41" s="25"/>
      <c r="U41" s="20"/>
      <c r="V41" s="20"/>
      <c r="W41" s="20"/>
      <c r="X41" s="20"/>
      <c r="Y41" s="14"/>
      <c r="Z41" s="14"/>
      <c r="AA41" s="14"/>
      <c r="AB41" s="14"/>
      <c r="AC41" s="14"/>
      <c r="AD41" s="14"/>
      <c r="AE41" s="26">
        <v>0</v>
      </c>
      <c r="AF41" s="18">
        <v>0</v>
      </c>
    </row>
    <row r="42" spans="1:32" s="19" customFormat="1" ht="12.75">
      <c r="A42" s="31"/>
      <c r="B42" s="32"/>
      <c r="C42" s="56"/>
      <c r="D42" s="57"/>
      <c r="E42" s="59"/>
      <c r="F42" s="59"/>
      <c r="G42" s="20"/>
      <c r="H42" s="20"/>
      <c r="I42" s="20"/>
      <c r="J42" s="20"/>
      <c r="K42" s="20"/>
      <c r="L42" s="20"/>
      <c r="M42" s="27"/>
      <c r="N42" s="27"/>
      <c r="O42" s="28"/>
      <c r="P42" s="22"/>
      <c r="Q42" s="17"/>
      <c r="R42" s="20"/>
      <c r="S42" s="20"/>
      <c r="T42" s="25"/>
      <c r="U42" s="20"/>
      <c r="V42" s="20"/>
      <c r="W42" s="20"/>
      <c r="X42" s="20"/>
      <c r="Y42" s="14"/>
      <c r="Z42" s="14"/>
      <c r="AA42" s="14"/>
      <c r="AB42" s="14"/>
      <c r="AC42" s="14"/>
      <c r="AD42" s="14"/>
      <c r="AE42" s="26"/>
      <c r="AF42" s="18"/>
    </row>
    <row r="43" spans="1:32" s="19" customFormat="1" ht="38.25">
      <c r="A43" s="31" t="s">
        <v>14</v>
      </c>
      <c r="B43" s="32" t="s">
        <v>33</v>
      </c>
      <c r="C43" s="56" t="s">
        <v>19</v>
      </c>
      <c r="D43" s="57">
        <v>1</v>
      </c>
      <c r="E43" s="59"/>
      <c r="F43" s="59">
        <f>D43*E43</f>
        <v>0</v>
      </c>
      <c r="G43" s="29"/>
      <c r="H43" s="20"/>
      <c r="I43" s="20"/>
      <c r="J43" s="20"/>
      <c r="K43" s="20"/>
      <c r="L43" s="20"/>
      <c r="M43" s="27"/>
      <c r="N43" s="27"/>
      <c r="O43" s="28"/>
      <c r="P43" s="22"/>
      <c r="Q43" s="17"/>
      <c r="R43" s="20"/>
      <c r="S43" s="20"/>
      <c r="T43" s="25"/>
      <c r="U43" s="20"/>
      <c r="V43" s="20"/>
      <c r="W43" s="20"/>
      <c r="X43" s="20"/>
      <c r="Y43" s="14"/>
      <c r="Z43" s="14"/>
      <c r="AA43" s="14"/>
      <c r="AB43" s="14"/>
      <c r="AC43" s="14"/>
      <c r="AD43" s="14"/>
      <c r="AE43" s="26">
        <v>0</v>
      </c>
      <c r="AF43" s="18">
        <v>0</v>
      </c>
    </row>
    <row r="44" spans="1:32" s="19" customFormat="1" ht="12.75">
      <c r="A44" s="31"/>
      <c r="B44" s="32"/>
      <c r="C44" s="56"/>
      <c r="D44" s="57"/>
      <c r="E44" s="59"/>
      <c r="F44" s="59"/>
      <c r="G44" s="20"/>
      <c r="H44" s="20"/>
      <c r="I44" s="20"/>
      <c r="J44" s="20"/>
      <c r="K44" s="20"/>
      <c r="L44" s="20"/>
      <c r="M44" s="27"/>
      <c r="N44" s="27"/>
      <c r="O44" s="28"/>
      <c r="P44" s="22"/>
      <c r="Q44" s="17"/>
      <c r="R44" s="20"/>
      <c r="S44" s="20"/>
      <c r="T44" s="25"/>
      <c r="U44" s="20"/>
      <c r="V44" s="20"/>
      <c r="W44" s="20"/>
      <c r="X44" s="20"/>
      <c r="Y44" s="14"/>
      <c r="Z44" s="14"/>
      <c r="AA44" s="14"/>
      <c r="AB44" s="14"/>
      <c r="AC44" s="14"/>
      <c r="AD44" s="14"/>
      <c r="AE44" s="26"/>
      <c r="AF44" s="18"/>
    </row>
    <row r="45" spans="1:32" s="19" customFormat="1" ht="38.25">
      <c r="A45" s="31" t="s">
        <v>15</v>
      </c>
      <c r="B45" s="32" t="s">
        <v>34</v>
      </c>
      <c r="C45" s="56" t="s">
        <v>19</v>
      </c>
      <c r="D45" s="57">
        <v>8</v>
      </c>
      <c r="E45" s="59"/>
      <c r="F45" s="59">
        <f>D45*E45</f>
        <v>0</v>
      </c>
      <c r="G45" s="29"/>
      <c r="H45" s="20"/>
      <c r="I45" s="20"/>
      <c r="J45" s="20"/>
      <c r="K45" s="20"/>
      <c r="L45" s="20"/>
      <c r="M45" s="27"/>
      <c r="N45" s="27"/>
      <c r="O45" s="28"/>
      <c r="P45" s="22"/>
      <c r="Q45" s="17"/>
      <c r="R45" s="20"/>
      <c r="S45" s="20"/>
      <c r="T45" s="25"/>
      <c r="U45" s="20"/>
      <c r="V45" s="20"/>
      <c r="W45" s="20"/>
      <c r="X45" s="20"/>
      <c r="Y45" s="14"/>
      <c r="Z45" s="14"/>
      <c r="AA45" s="14"/>
      <c r="AB45" s="14"/>
      <c r="AC45" s="14"/>
      <c r="AD45" s="14"/>
      <c r="AE45" s="26"/>
      <c r="AF45" s="18"/>
    </row>
    <row r="46" spans="1:32" s="19" customFormat="1" ht="12.75">
      <c r="A46" s="31"/>
      <c r="B46" s="32"/>
      <c r="C46" s="56"/>
      <c r="D46" s="57"/>
      <c r="E46" s="59"/>
      <c r="F46" s="59"/>
      <c r="G46" s="29"/>
      <c r="H46" s="20"/>
      <c r="I46" s="20"/>
      <c r="J46" s="20"/>
      <c r="K46" s="20"/>
      <c r="L46" s="20"/>
      <c r="M46" s="27"/>
      <c r="N46" s="27"/>
      <c r="O46" s="28"/>
      <c r="P46" s="22"/>
      <c r="Q46" s="17"/>
      <c r="R46" s="20"/>
      <c r="S46" s="20"/>
      <c r="T46" s="25"/>
      <c r="U46" s="20"/>
      <c r="V46" s="20"/>
      <c r="W46" s="20"/>
      <c r="X46" s="20"/>
      <c r="Y46" s="14"/>
      <c r="Z46" s="14"/>
      <c r="AA46" s="14"/>
      <c r="AB46" s="14"/>
      <c r="AC46" s="14"/>
      <c r="AD46" s="14"/>
      <c r="AE46" s="26"/>
      <c r="AF46" s="18"/>
    </row>
    <row r="47" spans="1:32" s="19" customFormat="1" ht="25.5">
      <c r="A47" s="31" t="s">
        <v>16</v>
      </c>
      <c r="B47" s="46" t="s">
        <v>60</v>
      </c>
      <c r="C47" s="56" t="s">
        <v>19</v>
      </c>
      <c r="D47" s="57">
        <v>1</v>
      </c>
      <c r="E47" s="59"/>
      <c r="F47" s="59">
        <f>D47*E47</f>
        <v>0</v>
      </c>
      <c r="G47" s="20"/>
      <c r="H47" s="20"/>
      <c r="I47" s="20"/>
      <c r="J47" s="20"/>
      <c r="K47" s="20"/>
      <c r="L47" s="20"/>
      <c r="M47" s="27"/>
      <c r="N47" s="27"/>
      <c r="O47" s="28"/>
      <c r="P47" s="22"/>
      <c r="Q47" s="17"/>
      <c r="R47" s="20"/>
      <c r="S47" s="20"/>
      <c r="T47" s="25"/>
      <c r="U47" s="20"/>
      <c r="V47" s="20"/>
      <c r="W47" s="20"/>
      <c r="X47" s="20"/>
      <c r="Y47" s="14"/>
      <c r="Z47" s="14"/>
      <c r="AA47" s="14"/>
      <c r="AB47" s="14"/>
      <c r="AC47" s="14"/>
      <c r="AD47" s="14"/>
      <c r="AE47" s="26"/>
      <c r="AF47" s="18"/>
    </row>
    <row r="48" spans="1:32" s="19" customFormat="1" ht="12.75">
      <c r="A48" s="31"/>
      <c r="B48" s="47"/>
      <c r="C48" s="56"/>
      <c r="D48" s="57"/>
      <c r="E48" s="59"/>
      <c r="F48" s="59"/>
      <c r="G48" s="20"/>
      <c r="H48" s="20"/>
      <c r="I48" s="20"/>
      <c r="J48" s="20"/>
      <c r="K48" s="20"/>
      <c r="L48" s="20"/>
      <c r="M48" s="27"/>
      <c r="N48" s="27"/>
      <c r="O48" s="28"/>
      <c r="P48" s="22"/>
      <c r="Q48" s="17"/>
      <c r="R48" s="20"/>
      <c r="S48" s="20"/>
      <c r="T48" s="25"/>
      <c r="U48" s="20"/>
      <c r="V48" s="20"/>
      <c r="W48" s="20"/>
      <c r="X48" s="20"/>
      <c r="Y48" s="14"/>
      <c r="Z48" s="14"/>
      <c r="AA48" s="14"/>
      <c r="AB48" s="14"/>
      <c r="AC48" s="14"/>
      <c r="AD48" s="14"/>
      <c r="AE48" s="26"/>
      <c r="AF48" s="18"/>
    </row>
    <row r="49" spans="1:32" s="19" customFormat="1" ht="12.75">
      <c r="A49" s="31" t="s">
        <v>17</v>
      </c>
      <c r="B49" s="32" t="s">
        <v>35</v>
      </c>
      <c r="C49" s="56" t="s">
        <v>19</v>
      </c>
      <c r="D49" s="57">
        <v>8</v>
      </c>
      <c r="E49" s="59"/>
      <c r="F49" s="59">
        <f>D49*E49</f>
        <v>0</v>
      </c>
      <c r="G49" s="10"/>
      <c r="H49" s="20"/>
      <c r="I49" s="20"/>
      <c r="J49" s="20"/>
      <c r="K49" s="20"/>
      <c r="L49" s="20"/>
      <c r="M49" s="27"/>
      <c r="N49" s="27"/>
      <c r="O49" s="28"/>
      <c r="P49" s="22"/>
      <c r="Q49" s="17"/>
      <c r="R49" s="20"/>
      <c r="S49" s="20"/>
      <c r="T49" s="25"/>
      <c r="U49" s="20"/>
      <c r="V49" s="20"/>
      <c r="W49" s="20"/>
      <c r="X49" s="20"/>
      <c r="Y49" s="14"/>
      <c r="Z49" s="14"/>
      <c r="AA49" s="14"/>
      <c r="AB49" s="14"/>
      <c r="AC49" s="14"/>
      <c r="AD49" s="14"/>
      <c r="AE49" s="26">
        <v>0</v>
      </c>
      <c r="AF49" s="18">
        <v>0</v>
      </c>
    </row>
    <row r="50" spans="1:32" s="19" customFormat="1" ht="12.75">
      <c r="A50" s="31"/>
      <c r="B50" s="32"/>
      <c r="C50" s="56"/>
      <c r="D50" s="57"/>
      <c r="E50" s="59"/>
      <c r="F50" s="59"/>
      <c r="G50" s="20"/>
      <c r="H50" s="20"/>
      <c r="I50" s="20"/>
      <c r="J50" s="20"/>
      <c r="K50" s="20"/>
      <c r="L50" s="20"/>
      <c r="M50" s="27"/>
      <c r="N50" s="27"/>
      <c r="O50" s="28"/>
      <c r="P50" s="22"/>
      <c r="Q50" s="17"/>
      <c r="R50" s="20"/>
      <c r="S50" s="20"/>
      <c r="T50" s="25"/>
      <c r="U50" s="20"/>
      <c r="V50" s="20"/>
      <c r="W50" s="20"/>
      <c r="X50" s="20"/>
      <c r="Y50" s="14"/>
      <c r="Z50" s="14"/>
      <c r="AA50" s="14"/>
      <c r="AB50" s="14"/>
      <c r="AC50" s="14"/>
      <c r="AD50" s="14"/>
      <c r="AE50" s="26"/>
      <c r="AF50" s="18"/>
    </row>
    <row r="51" spans="1:32" s="19" customFormat="1" ht="51">
      <c r="A51" s="31" t="s">
        <v>69</v>
      </c>
      <c r="B51" s="46" t="s">
        <v>62</v>
      </c>
      <c r="C51" s="56" t="s">
        <v>19</v>
      </c>
      <c r="D51" s="57">
        <v>8</v>
      </c>
      <c r="E51" s="93"/>
      <c r="F51" s="59">
        <f>D51*E51</f>
        <v>0</v>
      </c>
      <c r="G51" s="10"/>
      <c r="H51" s="1"/>
      <c r="I51" s="2"/>
      <c r="J51" s="20"/>
      <c r="K51" s="20"/>
      <c r="L51" s="20"/>
      <c r="M51" s="27"/>
      <c r="N51" s="27"/>
      <c r="O51" s="28"/>
      <c r="P51" s="22"/>
      <c r="Q51" s="17"/>
      <c r="R51" s="20"/>
      <c r="S51" s="20"/>
      <c r="T51" s="25"/>
      <c r="U51" s="20"/>
      <c r="V51" s="20"/>
      <c r="W51" s="20"/>
      <c r="X51" s="20"/>
      <c r="Y51" s="14"/>
      <c r="Z51" s="14"/>
      <c r="AA51" s="14"/>
      <c r="AB51" s="14"/>
      <c r="AC51" s="14"/>
      <c r="AD51" s="14"/>
      <c r="AE51" s="26">
        <v>0</v>
      </c>
      <c r="AF51" s="18">
        <v>0</v>
      </c>
    </row>
    <row r="52" spans="1:32" s="19" customFormat="1" ht="12.75">
      <c r="A52" s="31"/>
      <c r="B52" s="32"/>
      <c r="C52" s="56"/>
      <c r="D52" s="57"/>
      <c r="E52" s="59"/>
      <c r="F52" s="59"/>
      <c r="G52" s="10"/>
      <c r="H52" s="1"/>
      <c r="I52" s="2"/>
      <c r="J52" s="20"/>
      <c r="K52" s="20"/>
      <c r="L52" s="20"/>
      <c r="M52" s="27"/>
      <c r="N52" s="27"/>
      <c r="O52" s="28"/>
      <c r="P52" s="22"/>
      <c r="Q52" s="17"/>
      <c r="R52" s="20"/>
      <c r="S52" s="20"/>
      <c r="T52" s="25"/>
      <c r="U52" s="20"/>
      <c r="V52" s="20"/>
      <c r="W52" s="20"/>
      <c r="X52" s="20"/>
      <c r="Y52" s="14"/>
      <c r="Z52" s="14"/>
      <c r="AA52" s="14"/>
      <c r="AB52" s="14"/>
      <c r="AC52" s="14"/>
      <c r="AD52" s="14"/>
      <c r="AE52" s="26"/>
      <c r="AF52" s="18"/>
    </row>
    <row r="53" spans="1:32" s="19" customFormat="1" ht="12.75">
      <c r="A53" s="31"/>
      <c r="B53" s="46"/>
      <c r="C53" s="56"/>
      <c r="D53" s="57"/>
      <c r="E53" s="59"/>
      <c r="F53" s="59"/>
      <c r="G53" s="10"/>
      <c r="H53" s="1"/>
      <c r="I53" s="2"/>
      <c r="J53" s="20"/>
      <c r="K53" s="20"/>
      <c r="L53" s="20"/>
      <c r="M53" s="27"/>
      <c r="N53" s="27"/>
      <c r="O53" s="28"/>
      <c r="P53" s="22"/>
      <c r="Q53" s="17"/>
      <c r="R53" s="20"/>
      <c r="S53" s="20"/>
      <c r="T53" s="25"/>
      <c r="U53" s="20"/>
      <c r="V53" s="20"/>
      <c r="W53" s="20"/>
      <c r="X53" s="20"/>
      <c r="Y53" s="14"/>
      <c r="Z53" s="14"/>
      <c r="AA53" s="14"/>
      <c r="AB53" s="14"/>
      <c r="AC53" s="14"/>
      <c r="AD53" s="14"/>
      <c r="AE53" s="26"/>
      <c r="AF53" s="18"/>
    </row>
    <row r="54" spans="1:32" s="19" customFormat="1" ht="25.5">
      <c r="A54" s="31" t="s">
        <v>18</v>
      </c>
      <c r="B54" s="34" t="s">
        <v>61</v>
      </c>
      <c r="C54" s="56" t="s">
        <v>19</v>
      </c>
      <c r="D54" s="57">
        <v>8</v>
      </c>
      <c r="E54" s="59"/>
      <c r="F54" s="59">
        <f>D54*E54</f>
        <v>0</v>
      </c>
      <c r="G54" s="20"/>
      <c r="H54" s="20"/>
      <c r="I54" s="20"/>
      <c r="J54" s="20"/>
      <c r="K54" s="20"/>
      <c r="L54" s="20"/>
      <c r="M54" s="27"/>
      <c r="N54" s="27"/>
      <c r="O54" s="28"/>
      <c r="P54" s="22"/>
      <c r="Q54" s="17"/>
      <c r="R54" s="20"/>
      <c r="S54" s="20"/>
      <c r="T54" s="25"/>
      <c r="U54" s="20"/>
      <c r="V54" s="20"/>
      <c r="W54" s="20"/>
      <c r="X54" s="20"/>
      <c r="Y54" s="14"/>
      <c r="Z54" s="14"/>
      <c r="AA54" s="14"/>
      <c r="AB54" s="14"/>
      <c r="AC54" s="14"/>
      <c r="AD54" s="14"/>
      <c r="AE54" s="26"/>
      <c r="AF54" s="18"/>
    </row>
    <row r="55" spans="1:32" s="19" customFormat="1" ht="12.75">
      <c r="A55" s="31"/>
      <c r="B55" s="34"/>
      <c r="C55" s="56"/>
      <c r="D55" s="62"/>
      <c r="E55" s="59"/>
      <c r="F55" s="59"/>
      <c r="G55" s="20"/>
      <c r="H55" s="20"/>
      <c r="I55" s="20"/>
      <c r="J55" s="20"/>
      <c r="K55" s="20"/>
      <c r="L55" s="20"/>
      <c r="M55" s="27"/>
      <c r="N55" s="27"/>
      <c r="O55" s="28"/>
      <c r="P55" s="22"/>
      <c r="Q55" s="17"/>
      <c r="R55" s="20"/>
      <c r="S55" s="20"/>
      <c r="T55" s="25"/>
      <c r="U55" s="20"/>
      <c r="V55" s="20"/>
      <c r="W55" s="20"/>
      <c r="X55" s="20"/>
      <c r="Y55" s="14"/>
      <c r="Z55" s="14"/>
      <c r="AA55" s="14"/>
      <c r="AB55" s="14"/>
      <c r="AC55" s="14"/>
      <c r="AD55" s="14"/>
      <c r="AE55" s="26"/>
      <c r="AF55" s="18"/>
    </row>
    <row r="56" spans="1:32" s="19" customFormat="1" ht="38.25">
      <c r="A56" s="31" t="s">
        <v>23</v>
      </c>
      <c r="B56" s="40" t="s">
        <v>68</v>
      </c>
      <c r="C56" s="56" t="s">
        <v>6</v>
      </c>
      <c r="D56" s="57">
        <v>1</v>
      </c>
      <c r="E56" s="59"/>
      <c r="F56" s="59">
        <f>D56*E56</f>
        <v>0</v>
      </c>
      <c r="G56" s="20"/>
      <c r="H56" s="20"/>
      <c r="I56" s="20"/>
      <c r="J56" s="20"/>
      <c r="K56" s="20"/>
      <c r="L56" s="20"/>
      <c r="M56" s="27"/>
      <c r="N56" s="27"/>
      <c r="O56" s="28"/>
      <c r="P56" s="22"/>
      <c r="Q56" s="17"/>
      <c r="R56" s="20"/>
      <c r="S56" s="20"/>
      <c r="T56" s="25"/>
      <c r="U56" s="20"/>
      <c r="V56" s="20"/>
      <c r="W56" s="20"/>
      <c r="X56" s="20"/>
      <c r="Y56" s="14"/>
      <c r="Z56" s="14"/>
      <c r="AA56" s="14"/>
      <c r="AB56" s="14"/>
      <c r="AC56" s="14"/>
      <c r="AD56" s="14"/>
      <c r="AE56" s="26"/>
      <c r="AF56" s="18"/>
    </row>
    <row r="57" spans="1:32" s="19" customFormat="1" ht="12.75">
      <c r="A57" s="31"/>
      <c r="B57" s="40"/>
      <c r="C57" s="56"/>
      <c r="D57" s="57"/>
      <c r="E57" s="59"/>
      <c r="F57" s="59"/>
      <c r="G57" s="20"/>
      <c r="H57" s="20"/>
      <c r="I57" s="20"/>
      <c r="J57" s="20"/>
      <c r="K57" s="20"/>
      <c r="L57" s="20"/>
      <c r="M57" s="27"/>
      <c r="N57" s="27"/>
      <c r="O57" s="28"/>
      <c r="P57" s="22"/>
      <c r="Q57" s="17"/>
      <c r="R57" s="20"/>
      <c r="S57" s="20"/>
      <c r="T57" s="25"/>
      <c r="U57" s="20"/>
      <c r="V57" s="20"/>
      <c r="W57" s="20"/>
      <c r="X57" s="20"/>
      <c r="Y57" s="14"/>
      <c r="Z57" s="14"/>
      <c r="AA57" s="14"/>
      <c r="AB57" s="14"/>
      <c r="AC57" s="14"/>
      <c r="AD57" s="14"/>
      <c r="AE57" s="26"/>
      <c r="AF57" s="18"/>
    </row>
    <row r="58" spans="1:32" s="19" customFormat="1" ht="38.25">
      <c r="A58" s="31" t="s">
        <v>20</v>
      </c>
      <c r="B58" s="40" t="s">
        <v>95</v>
      </c>
      <c r="C58" s="56" t="s">
        <v>6</v>
      </c>
      <c r="D58" s="57">
        <v>16</v>
      </c>
      <c r="E58" s="59"/>
      <c r="F58" s="59">
        <f t="shared" ref="F58" si="1">D58*E58</f>
        <v>0</v>
      </c>
      <c r="G58" s="20"/>
      <c r="H58" s="20"/>
      <c r="I58" s="20"/>
      <c r="J58" s="20"/>
      <c r="K58" s="20"/>
      <c r="L58" s="20"/>
      <c r="M58" s="27"/>
      <c r="N58" s="27"/>
      <c r="O58" s="28"/>
      <c r="P58" s="22"/>
      <c r="Q58" s="17"/>
      <c r="R58" s="20"/>
      <c r="S58" s="20"/>
      <c r="T58" s="25"/>
      <c r="U58" s="20"/>
      <c r="V58" s="20"/>
      <c r="W58" s="20"/>
      <c r="X58" s="20"/>
      <c r="Y58" s="14"/>
      <c r="Z58" s="14"/>
      <c r="AA58" s="14"/>
      <c r="AB58" s="14"/>
      <c r="AC58" s="14"/>
      <c r="AD58" s="14"/>
      <c r="AE58" s="26"/>
      <c r="AF58" s="18"/>
    </row>
    <row r="59" spans="1:32" s="19" customFormat="1" ht="12.75">
      <c r="A59" s="31"/>
      <c r="B59" s="40"/>
      <c r="C59" s="56"/>
      <c r="D59" s="57"/>
      <c r="E59" s="59"/>
      <c r="F59" s="59"/>
      <c r="G59" s="20"/>
      <c r="H59" s="20"/>
      <c r="I59" s="20"/>
      <c r="J59" s="20"/>
      <c r="K59" s="20"/>
      <c r="L59" s="20"/>
      <c r="M59" s="27"/>
      <c r="N59" s="27"/>
      <c r="O59" s="28"/>
      <c r="P59" s="22"/>
      <c r="Q59" s="17"/>
      <c r="R59" s="20"/>
      <c r="S59" s="20"/>
      <c r="T59" s="25"/>
      <c r="U59" s="20"/>
      <c r="V59" s="20"/>
      <c r="W59" s="20"/>
      <c r="X59" s="20"/>
      <c r="Y59" s="14"/>
      <c r="Z59" s="14"/>
      <c r="AA59" s="14"/>
      <c r="AB59" s="14"/>
      <c r="AC59" s="14"/>
      <c r="AD59" s="14"/>
      <c r="AE59" s="26"/>
      <c r="AF59" s="18"/>
    </row>
    <row r="60" spans="1:32" s="19" customFormat="1" ht="38.25">
      <c r="A60" s="36" t="s">
        <v>21</v>
      </c>
      <c r="B60" s="35" t="s">
        <v>30</v>
      </c>
      <c r="C60" s="63"/>
      <c r="D60" s="63"/>
      <c r="E60" s="64"/>
      <c r="F60" s="64"/>
      <c r="G60" s="20"/>
      <c r="H60" s="20"/>
      <c r="I60" s="20"/>
      <c r="J60" s="20"/>
      <c r="K60" s="20"/>
      <c r="L60" s="20"/>
      <c r="M60" s="27"/>
      <c r="N60" s="27"/>
      <c r="O60" s="28"/>
      <c r="P60" s="22"/>
      <c r="Q60" s="24"/>
      <c r="R60" s="20"/>
      <c r="S60" s="20"/>
      <c r="T60" s="25"/>
      <c r="U60" s="20"/>
      <c r="V60" s="20"/>
      <c r="W60" s="20"/>
      <c r="X60" s="20"/>
      <c r="Y60" s="14"/>
      <c r="Z60" s="14"/>
      <c r="AA60" s="14"/>
      <c r="AB60" s="14"/>
      <c r="AC60" s="14"/>
      <c r="AD60" s="14"/>
      <c r="AE60" s="26" t="e">
        <f>ROUND(#REF!*$AC$2,2)</f>
        <v>#REF!</v>
      </c>
      <c r="AF60" s="18" t="e">
        <f>#REF!*AE60</f>
        <v>#REF!</v>
      </c>
    </row>
    <row r="61" spans="1:32" s="19" customFormat="1" ht="12.75">
      <c r="A61" s="38"/>
      <c r="B61" s="35" t="s">
        <v>52</v>
      </c>
      <c r="C61" s="63" t="s">
        <v>13</v>
      </c>
      <c r="D61" s="63">
        <v>1800</v>
      </c>
      <c r="E61" s="59"/>
      <c r="F61" s="59">
        <f>D61*E61</f>
        <v>0</v>
      </c>
      <c r="G61" s="20"/>
      <c r="H61" s="20"/>
      <c r="I61" s="20"/>
      <c r="J61" s="20"/>
      <c r="K61" s="20"/>
      <c r="L61" s="20"/>
      <c r="M61" s="21"/>
      <c r="N61" s="22"/>
      <c r="O61" s="23"/>
      <c r="P61" s="22"/>
      <c r="Q61" s="24"/>
      <c r="R61" s="20"/>
      <c r="S61" s="20"/>
      <c r="T61" s="25"/>
      <c r="U61" s="20"/>
      <c r="V61" s="20"/>
      <c r="W61" s="20"/>
      <c r="X61" s="20"/>
      <c r="Y61" s="14"/>
      <c r="Z61" s="14"/>
      <c r="AA61" s="14"/>
      <c r="AB61" s="14"/>
      <c r="AC61" s="14"/>
      <c r="AD61" s="14"/>
      <c r="AE61" s="26"/>
      <c r="AF61" s="18"/>
    </row>
    <row r="62" spans="1:32" s="19" customFormat="1" ht="12.75">
      <c r="A62" s="38"/>
      <c r="B62" s="33"/>
      <c r="C62" s="56"/>
      <c r="D62" s="57"/>
      <c r="E62" s="61"/>
      <c r="F62" s="61"/>
      <c r="G62" s="20"/>
      <c r="H62" s="20"/>
      <c r="I62" s="20"/>
      <c r="J62" s="20"/>
      <c r="K62" s="20"/>
      <c r="L62" s="20"/>
      <c r="M62" s="27"/>
      <c r="N62" s="27"/>
      <c r="O62" s="28"/>
      <c r="P62" s="22"/>
      <c r="Q62" s="17"/>
      <c r="R62" s="20"/>
      <c r="S62" s="20"/>
      <c r="T62" s="25"/>
      <c r="U62" s="20"/>
      <c r="V62" s="20"/>
      <c r="W62" s="20"/>
      <c r="X62" s="20"/>
      <c r="Y62" s="14"/>
      <c r="Z62" s="14"/>
      <c r="AA62" s="14"/>
      <c r="AB62" s="14"/>
      <c r="AC62" s="14"/>
      <c r="AD62" s="14"/>
      <c r="AE62" s="26">
        <v>0</v>
      </c>
      <c r="AF62" s="18">
        <v>0</v>
      </c>
    </row>
    <row r="63" spans="1:32" s="19" customFormat="1" ht="38.25">
      <c r="A63" s="38" t="s">
        <v>22</v>
      </c>
      <c r="B63" s="35" t="s">
        <v>53</v>
      </c>
      <c r="C63" s="38"/>
      <c r="D63" s="65"/>
      <c r="E63" s="66"/>
      <c r="F63" s="66"/>
      <c r="G63" s="20"/>
      <c r="H63" s="20"/>
      <c r="I63" s="20"/>
      <c r="J63" s="20"/>
      <c r="K63" s="20"/>
      <c r="L63" s="20"/>
      <c r="M63" s="21"/>
      <c r="N63" s="22"/>
      <c r="O63" s="23"/>
      <c r="P63" s="22"/>
      <c r="Q63" s="24"/>
      <c r="R63" s="20"/>
      <c r="S63" s="20"/>
      <c r="T63" s="25"/>
      <c r="U63" s="20"/>
      <c r="V63" s="20"/>
      <c r="W63" s="20"/>
      <c r="X63" s="20"/>
      <c r="Y63" s="14"/>
      <c r="Z63" s="14"/>
      <c r="AA63" s="14"/>
      <c r="AB63" s="14"/>
      <c r="AC63" s="14"/>
      <c r="AD63" s="14"/>
      <c r="AE63" s="26"/>
      <c r="AF63" s="18"/>
    </row>
    <row r="64" spans="1:32" s="12" customFormat="1" ht="12.75">
      <c r="A64" s="31"/>
      <c r="B64" s="35" t="s">
        <v>24</v>
      </c>
      <c r="C64" s="38" t="s">
        <v>13</v>
      </c>
      <c r="D64" s="65">
        <v>550</v>
      </c>
      <c r="E64" s="60"/>
      <c r="F64" s="60">
        <f>+D64*E64</f>
        <v>0</v>
      </c>
      <c r="G64" s="30"/>
      <c r="H64" s="1"/>
      <c r="I64" s="2"/>
      <c r="M64" s="27"/>
      <c r="N64" s="27"/>
      <c r="O64" s="28"/>
    </row>
    <row r="65" spans="1:32" s="19" customFormat="1" ht="12.75">
      <c r="A65" s="79"/>
      <c r="B65" s="37"/>
      <c r="C65" s="57"/>
      <c r="D65" s="57"/>
      <c r="E65" s="60"/>
      <c r="F65" s="60"/>
      <c r="G65" s="29"/>
      <c r="H65" s="20"/>
      <c r="I65" s="20"/>
      <c r="J65" s="20"/>
      <c r="K65" s="20"/>
      <c r="L65" s="20"/>
      <c r="M65" s="21"/>
      <c r="N65" s="22"/>
      <c r="O65" s="23"/>
      <c r="P65" s="22"/>
      <c r="Q65" s="24"/>
      <c r="R65" s="20"/>
      <c r="S65" s="20"/>
      <c r="T65" s="25"/>
      <c r="U65" s="20"/>
      <c r="V65" s="20"/>
      <c r="W65" s="20"/>
      <c r="X65" s="20"/>
      <c r="Y65" s="14"/>
      <c r="Z65" s="14"/>
      <c r="AA65" s="14"/>
      <c r="AB65" s="14"/>
      <c r="AC65" s="14"/>
      <c r="AD65" s="14"/>
      <c r="AE65" s="26"/>
      <c r="AF65" s="18"/>
    </row>
    <row r="66" spans="1:32" s="19" customFormat="1" ht="63.75">
      <c r="A66" s="79">
        <v>19</v>
      </c>
      <c r="B66" s="35" t="s">
        <v>37</v>
      </c>
      <c r="C66" s="38"/>
      <c r="D66" s="65"/>
      <c r="E66" s="60"/>
      <c r="F66" s="60"/>
      <c r="G66" s="13"/>
      <c r="H66" s="20"/>
      <c r="I66" s="20"/>
      <c r="J66" s="20"/>
      <c r="K66" s="20"/>
      <c r="L66" s="20"/>
      <c r="M66" s="21"/>
      <c r="N66" s="22"/>
      <c r="O66" s="23"/>
      <c r="P66" s="22"/>
      <c r="Q66" s="24"/>
      <c r="R66" s="20"/>
      <c r="S66" s="20"/>
      <c r="T66" s="25"/>
      <c r="U66" s="20"/>
      <c r="V66" s="20"/>
      <c r="W66" s="20"/>
      <c r="X66" s="20"/>
      <c r="Y66" s="14"/>
      <c r="Z66" s="14"/>
      <c r="AA66" s="14"/>
      <c r="AB66" s="14"/>
      <c r="AC66" s="14"/>
      <c r="AD66" s="14"/>
      <c r="AE66" s="26"/>
      <c r="AF66" s="18"/>
    </row>
    <row r="67" spans="1:32" s="3" customFormat="1" ht="12.75">
      <c r="A67" s="80"/>
      <c r="B67" s="35" t="s">
        <v>25</v>
      </c>
      <c r="C67" s="38" t="s">
        <v>13</v>
      </c>
      <c r="D67" s="65">
        <v>150</v>
      </c>
      <c r="E67" s="60"/>
      <c r="F67" s="60">
        <f>+D67*E67</f>
        <v>0</v>
      </c>
      <c r="G67" s="1"/>
      <c r="H67" s="1"/>
      <c r="I67" s="2"/>
    </row>
    <row r="68" spans="1:32" s="3" customFormat="1" ht="12.75" customHeight="1">
      <c r="A68" s="80"/>
      <c r="B68" s="35"/>
      <c r="C68" s="38"/>
      <c r="D68" s="65"/>
      <c r="E68" s="60"/>
      <c r="F68" s="60"/>
      <c r="G68" s="29"/>
      <c r="H68" s="1"/>
      <c r="I68" s="11"/>
    </row>
    <row r="69" spans="1:32" s="12" customFormat="1" ht="38.25">
      <c r="A69" s="81">
        <v>20</v>
      </c>
      <c r="B69" s="32" t="s">
        <v>48</v>
      </c>
      <c r="C69" s="56"/>
      <c r="D69" s="57"/>
      <c r="E69" s="59"/>
      <c r="F69" s="59"/>
    </row>
    <row r="70" spans="1:32" s="12" customFormat="1" ht="12.75">
      <c r="A70" s="31"/>
      <c r="B70" s="32" t="s">
        <v>72</v>
      </c>
      <c r="C70" s="56" t="s">
        <v>13</v>
      </c>
      <c r="D70" s="57">
        <v>200</v>
      </c>
      <c r="E70" s="59"/>
      <c r="F70" s="59">
        <f>D70*E70</f>
        <v>0</v>
      </c>
      <c r="G70" s="29"/>
      <c r="H70" s="1"/>
      <c r="I70" s="2"/>
      <c r="M70" s="27"/>
      <c r="N70" s="27"/>
      <c r="O70" s="28"/>
    </row>
    <row r="71" spans="1:32" s="12" customFormat="1" ht="12.75">
      <c r="A71" s="31"/>
      <c r="B71" s="33"/>
      <c r="C71" s="56"/>
      <c r="D71" s="57"/>
      <c r="E71" s="61"/>
      <c r="F71" s="61"/>
      <c r="G71" s="29"/>
      <c r="H71" s="1"/>
      <c r="I71" s="2"/>
      <c r="M71" s="27"/>
      <c r="N71" s="27"/>
      <c r="O71" s="28"/>
    </row>
    <row r="72" spans="1:32" s="12" customFormat="1" ht="12.75" customHeight="1">
      <c r="A72" s="31" t="s">
        <v>26</v>
      </c>
      <c r="B72" s="32" t="s">
        <v>40</v>
      </c>
      <c r="C72" s="56"/>
      <c r="D72" s="57"/>
      <c r="E72" s="59"/>
      <c r="F72" s="59"/>
      <c r="G72" s="1"/>
      <c r="H72" s="1"/>
      <c r="I72" s="2"/>
      <c r="M72" s="27"/>
      <c r="N72" s="27"/>
      <c r="O72" s="28"/>
    </row>
    <row r="73" spans="1:32" s="19" customFormat="1" ht="12.75">
      <c r="A73" s="31"/>
      <c r="B73" s="32" t="s">
        <v>49</v>
      </c>
      <c r="C73" s="56" t="s">
        <v>19</v>
      </c>
      <c r="D73" s="57">
        <v>340</v>
      </c>
      <c r="E73" s="59"/>
      <c r="F73" s="59">
        <f>D73*E73</f>
        <v>0</v>
      </c>
      <c r="G73" s="20"/>
      <c r="H73" s="20"/>
      <c r="I73" s="20"/>
      <c r="J73" s="20"/>
      <c r="K73" s="20"/>
      <c r="L73" s="20"/>
      <c r="M73" s="27"/>
      <c r="N73" s="27"/>
      <c r="O73" s="28"/>
      <c r="P73" s="22"/>
      <c r="Q73" s="17"/>
      <c r="R73" s="20"/>
      <c r="S73" s="20"/>
      <c r="T73" s="25"/>
      <c r="U73" s="20"/>
      <c r="V73" s="20"/>
      <c r="W73" s="20"/>
      <c r="X73" s="20"/>
      <c r="Y73" s="14"/>
      <c r="Z73" s="14"/>
      <c r="AA73" s="14"/>
      <c r="AB73" s="14"/>
      <c r="AC73" s="14"/>
      <c r="AD73" s="14"/>
      <c r="AE73" s="26"/>
      <c r="AF73" s="18"/>
    </row>
    <row r="74" spans="1:32" s="19" customFormat="1" ht="12.75">
      <c r="A74" s="31"/>
      <c r="B74" s="32" t="s">
        <v>41</v>
      </c>
      <c r="C74" s="56" t="s">
        <v>19</v>
      </c>
      <c r="D74" s="57">
        <v>90</v>
      </c>
      <c r="E74" s="59"/>
      <c r="F74" s="59">
        <f>D74*E74</f>
        <v>0</v>
      </c>
      <c r="G74" s="29"/>
      <c r="H74" s="20"/>
      <c r="I74" s="20"/>
      <c r="J74" s="20"/>
      <c r="K74" s="20"/>
      <c r="L74" s="20"/>
      <c r="M74" s="27"/>
      <c r="N74" s="27"/>
      <c r="O74" s="28"/>
      <c r="P74" s="22"/>
      <c r="Q74" s="17"/>
      <c r="R74" s="20"/>
      <c r="S74" s="20"/>
      <c r="T74" s="25"/>
      <c r="U74" s="20"/>
      <c r="V74" s="20"/>
      <c r="W74" s="20"/>
      <c r="X74" s="20"/>
      <c r="Y74" s="14"/>
      <c r="Z74" s="14"/>
      <c r="AA74" s="14"/>
      <c r="AB74" s="14"/>
      <c r="AC74" s="14"/>
      <c r="AD74" s="14"/>
      <c r="AE74" s="26"/>
      <c r="AF74" s="18"/>
    </row>
    <row r="75" spans="1:32" s="19" customFormat="1" ht="12.75">
      <c r="A75" s="31"/>
      <c r="B75" s="32"/>
      <c r="C75" s="56"/>
      <c r="D75" s="57"/>
      <c r="E75" s="59"/>
      <c r="F75" s="59"/>
      <c r="G75" s="20"/>
      <c r="H75" s="20"/>
      <c r="I75" s="20"/>
      <c r="J75" s="20"/>
      <c r="K75" s="20"/>
      <c r="L75" s="20"/>
      <c r="M75" s="21"/>
      <c r="N75" s="22"/>
      <c r="O75" s="23"/>
      <c r="P75" s="22"/>
      <c r="Q75" s="24"/>
      <c r="R75" s="20"/>
      <c r="S75" s="20"/>
      <c r="T75" s="25"/>
      <c r="U75" s="20"/>
      <c r="V75" s="20"/>
      <c r="W75" s="20"/>
      <c r="X75" s="20"/>
      <c r="Y75" s="14"/>
      <c r="Z75" s="14"/>
      <c r="AA75" s="14"/>
      <c r="AB75" s="14"/>
      <c r="AC75" s="14"/>
      <c r="AD75" s="14"/>
      <c r="AE75" s="26"/>
      <c r="AF75" s="18"/>
    </row>
    <row r="76" spans="1:32" s="19" customFormat="1" ht="25.5">
      <c r="A76" s="31" t="s">
        <v>31</v>
      </c>
      <c r="B76" s="35" t="s">
        <v>42</v>
      </c>
      <c r="C76" s="56"/>
      <c r="D76" s="57"/>
      <c r="E76" s="59"/>
      <c r="F76" s="59"/>
      <c r="G76" s="20"/>
      <c r="H76" s="20"/>
      <c r="I76" s="20"/>
      <c r="J76" s="20"/>
      <c r="K76" s="20"/>
      <c r="L76" s="20"/>
      <c r="M76" s="27"/>
      <c r="N76" s="27"/>
      <c r="O76" s="28"/>
      <c r="P76" s="22"/>
      <c r="Q76" s="17"/>
      <c r="R76" s="20"/>
      <c r="S76" s="20"/>
      <c r="T76" s="25"/>
      <c r="U76" s="20"/>
      <c r="V76" s="20"/>
      <c r="W76" s="20"/>
      <c r="X76" s="20"/>
      <c r="Y76" s="14"/>
      <c r="Z76" s="14"/>
      <c r="AA76" s="14"/>
      <c r="AB76" s="14"/>
      <c r="AC76" s="14"/>
      <c r="AD76" s="14"/>
      <c r="AE76" s="26"/>
      <c r="AF76" s="18"/>
    </row>
    <row r="77" spans="1:32" s="19" customFormat="1" ht="12.75">
      <c r="A77" s="36"/>
      <c r="B77" s="37" t="s">
        <v>43</v>
      </c>
      <c r="C77" s="57" t="s">
        <v>19</v>
      </c>
      <c r="D77" s="57">
        <v>12</v>
      </c>
      <c r="E77" s="59"/>
      <c r="F77" s="59">
        <f>D77*E77</f>
        <v>0</v>
      </c>
      <c r="G77" s="29"/>
      <c r="H77" s="20"/>
      <c r="I77" s="20"/>
      <c r="J77" s="20"/>
      <c r="K77" s="20"/>
      <c r="L77" s="20"/>
      <c r="M77" s="27"/>
      <c r="N77" s="27"/>
      <c r="O77" s="28"/>
      <c r="P77" s="22"/>
      <c r="Q77" s="17"/>
      <c r="R77" s="20"/>
      <c r="S77" s="20"/>
      <c r="T77" s="25"/>
      <c r="U77" s="20"/>
      <c r="V77" s="20"/>
      <c r="W77" s="20"/>
      <c r="X77" s="20"/>
      <c r="Y77" s="14"/>
      <c r="Z77" s="14"/>
      <c r="AA77" s="14"/>
      <c r="AB77" s="14"/>
      <c r="AC77" s="14"/>
      <c r="AD77" s="14"/>
      <c r="AE77" s="26"/>
      <c r="AF77" s="18"/>
    </row>
    <row r="78" spans="1:32" s="19" customFormat="1" ht="12.75">
      <c r="A78" s="53"/>
      <c r="B78" s="35"/>
      <c r="C78" s="63"/>
      <c r="D78" s="63"/>
      <c r="E78" s="66"/>
      <c r="F78" s="66"/>
      <c r="G78" s="29"/>
      <c r="H78" s="20"/>
      <c r="I78" s="20"/>
      <c r="J78" s="20"/>
      <c r="K78" s="20"/>
      <c r="L78" s="20"/>
      <c r="M78" s="27"/>
      <c r="N78" s="27"/>
      <c r="O78" s="28"/>
      <c r="P78" s="22"/>
      <c r="Q78" s="17"/>
      <c r="R78" s="20"/>
      <c r="S78" s="20"/>
      <c r="T78" s="25"/>
      <c r="U78" s="20"/>
      <c r="V78" s="20"/>
      <c r="W78" s="20"/>
      <c r="X78" s="20"/>
      <c r="Y78" s="14"/>
      <c r="Z78" s="14"/>
      <c r="AA78" s="14"/>
      <c r="AB78" s="14"/>
      <c r="AC78" s="14"/>
      <c r="AD78" s="14"/>
      <c r="AE78" s="26"/>
      <c r="AF78" s="18"/>
    </row>
    <row r="79" spans="1:32" s="19" customFormat="1" ht="25.5">
      <c r="A79" s="31" t="s">
        <v>70</v>
      </c>
      <c r="B79" s="35" t="s">
        <v>44</v>
      </c>
      <c r="C79" s="56"/>
      <c r="D79" s="57"/>
      <c r="E79" s="59"/>
      <c r="F79" s="59"/>
      <c r="G79" s="20"/>
      <c r="H79" s="20"/>
      <c r="I79" s="20"/>
      <c r="J79" s="20"/>
      <c r="K79" s="20"/>
      <c r="L79" s="20"/>
      <c r="M79" s="27"/>
      <c r="N79" s="27"/>
      <c r="O79" s="28"/>
      <c r="P79" s="22"/>
      <c r="Q79" s="17"/>
      <c r="R79" s="20"/>
      <c r="S79" s="20"/>
      <c r="T79" s="25"/>
      <c r="U79" s="20"/>
      <c r="V79" s="20"/>
      <c r="W79" s="20"/>
      <c r="X79" s="20"/>
      <c r="Y79" s="14"/>
      <c r="Z79" s="14"/>
      <c r="AA79" s="14"/>
      <c r="AB79" s="14"/>
      <c r="AC79" s="14"/>
      <c r="AD79" s="14"/>
      <c r="AE79" s="26"/>
      <c r="AF79" s="18"/>
    </row>
    <row r="80" spans="1:32" s="19" customFormat="1" ht="12.75">
      <c r="A80" s="36"/>
      <c r="B80" s="37" t="s">
        <v>45</v>
      </c>
      <c r="C80" s="57" t="s">
        <v>19</v>
      </c>
      <c r="D80" s="57">
        <v>16</v>
      </c>
      <c r="E80" s="59"/>
      <c r="F80" s="59">
        <f>D80*E80</f>
        <v>0</v>
      </c>
      <c r="G80" s="20"/>
      <c r="H80" s="20"/>
      <c r="I80" s="20"/>
      <c r="J80" s="20"/>
      <c r="K80" s="20"/>
      <c r="L80" s="20"/>
      <c r="M80" s="27"/>
      <c r="N80" s="27"/>
      <c r="O80" s="28"/>
      <c r="P80" s="22"/>
      <c r="Q80" s="17"/>
      <c r="R80" s="20"/>
      <c r="S80" s="20"/>
      <c r="T80" s="25"/>
      <c r="U80" s="20"/>
      <c r="V80" s="20"/>
      <c r="W80" s="20"/>
      <c r="X80" s="20"/>
      <c r="Y80" s="14"/>
      <c r="Z80" s="14"/>
      <c r="AA80" s="14"/>
      <c r="AB80" s="14"/>
      <c r="AC80" s="14"/>
      <c r="AD80" s="14"/>
      <c r="AE80" s="26"/>
      <c r="AF80" s="18"/>
    </row>
    <row r="81" spans="1:32" s="3" customFormat="1" ht="12.75" customHeight="1">
      <c r="A81" s="53"/>
      <c r="B81" s="35"/>
      <c r="C81" s="63"/>
      <c r="D81" s="63"/>
      <c r="E81" s="66"/>
      <c r="F81" s="66"/>
      <c r="G81" s="29"/>
      <c r="H81" s="1"/>
      <c r="I81" s="11"/>
      <c r="M81" s="27"/>
      <c r="N81" s="27"/>
      <c r="O81" s="28"/>
      <c r="Q81" s="17"/>
    </row>
    <row r="82" spans="1:32" s="3" customFormat="1" ht="25.5">
      <c r="A82" s="31" t="s">
        <v>71</v>
      </c>
      <c r="B82" s="35" t="s">
        <v>46</v>
      </c>
      <c r="C82" s="56"/>
      <c r="D82" s="57"/>
      <c r="E82" s="59"/>
      <c r="F82" s="59"/>
      <c r="G82" s="1"/>
      <c r="H82" s="1"/>
      <c r="I82" s="2"/>
    </row>
    <row r="83" spans="1:32" s="19" customFormat="1" ht="12.75">
      <c r="A83" s="36"/>
      <c r="B83" s="37" t="s">
        <v>47</v>
      </c>
      <c r="C83" s="57" t="s">
        <v>19</v>
      </c>
      <c r="D83" s="57">
        <v>10</v>
      </c>
      <c r="E83" s="59"/>
      <c r="F83" s="59">
        <f>D83*E83</f>
        <v>0</v>
      </c>
      <c r="G83" s="20"/>
      <c r="H83" s="20"/>
      <c r="I83" s="20"/>
      <c r="J83" s="20"/>
      <c r="K83" s="20"/>
      <c r="L83" s="20"/>
      <c r="M83" s="27"/>
      <c r="N83" s="27"/>
      <c r="O83" s="28"/>
      <c r="P83" s="22"/>
      <c r="Q83" s="17"/>
      <c r="R83" s="20"/>
      <c r="S83" s="20"/>
      <c r="T83" s="25"/>
      <c r="U83" s="20"/>
      <c r="V83" s="20"/>
      <c r="W83" s="20"/>
      <c r="X83" s="20"/>
      <c r="Y83" s="14"/>
      <c r="Z83" s="14"/>
      <c r="AA83" s="14"/>
      <c r="AB83" s="14"/>
      <c r="AC83" s="14"/>
      <c r="AD83" s="14"/>
      <c r="AE83" s="26"/>
      <c r="AF83" s="18"/>
    </row>
    <row r="84" spans="1:32" s="3" customFormat="1" ht="12.75" customHeight="1">
      <c r="A84" s="36"/>
      <c r="B84" s="37"/>
      <c r="C84" s="57"/>
      <c r="D84" s="57"/>
      <c r="E84" s="59"/>
      <c r="F84" s="59"/>
      <c r="G84" s="29"/>
      <c r="H84" s="1"/>
      <c r="I84" s="11"/>
      <c r="M84" s="27"/>
      <c r="N84" s="27"/>
      <c r="O84" s="28"/>
      <c r="Q84" s="17"/>
    </row>
    <row r="85" spans="1:32" s="3" customFormat="1" ht="38.25">
      <c r="A85" s="31" t="s">
        <v>32</v>
      </c>
      <c r="B85" s="32" t="s">
        <v>38</v>
      </c>
      <c r="C85" s="56" t="s">
        <v>39</v>
      </c>
      <c r="D85" s="57">
        <v>30</v>
      </c>
      <c r="E85" s="59"/>
      <c r="F85" s="59">
        <f>D85*E85</f>
        <v>0</v>
      </c>
      <c r="G85" s="1"/>
      <c r="H85" s="1"/>
      <c r="I85" s="2"/>
    </row>
    <row r="86" spans="1:32" s="19" customFormat="1" ht="12.75">
      <c r="A86" s="53"/>
      <c r="B86" s="35"/>
      <c r="C86" s="63"/>
      <c r="D86" s="63"/>
      <c r="E86" s="66"/>
      <c r="F86" s="66"/>
      <c r="G86" s="20"/>
      <c r="H86" s="20"/>
      <c r="I86" s="20"/>
      <c r="J86" s="20"/>
      <c r="K86" s="20"/>
      <c r="L86" s="20"/>
      <c r="M86" s="27"/>
      <c r="N86" s="27"/>
      <c r="O86" s="28"/>
      <c r="P86" s="22"/>
      <c r="Q86" s="17"/>
      <c r="R86" s="20"/>
      <c r="S86" s="20"/>
      <c r="T86" s="25"/>
      <c r="U86" s="20"/>
      <c r="V86" s="20"/>
      <c r="W86" s="20"/>
      <c r="X86" s="20"/>
      <c r="Y86" s="14"/>
      <c r="Z86" s="14"/>
      <c r="AA86" s="14"/>
      <c r="AB86" s="14"/>
      <c r="AC86" s="14"/>
      <c r="AD86" s="14"/>
      <c r="AE86" s="26"/>
      <c r="AF86" s="18"/>
    </row>
    <row r="87" spans="1:32" s="3" customFormat="1" ht="38.25">
      <c r="A87" s="39">
        <v>26</v>
      </c>
      <c r="B87" s="46" t="s">
        <v>58</v>
      </c>
      <c r="C87" s="67" t="s">
        <v>6</v>
      </c>
      <c r="D87" s="68">
        <v>1</v>
      </c>
      <c r="E87" s="59"/>
      <c r="F87" s="59">
        <f t="shared" ref="F87:F95" si="2">D87*E87</f>
        <v>0</v>
      </c>
      <c r="G87" s="29"/>
      <c r="H87" s="1"/>
      <c r="I87" s="11"/>
      <c r="M87" s="27"/>
      <c r="N87" s="27"/>
      <c r="O87" s="28"/>
      <c r="Q87" s="17"/>
    </row>
    <row r="88" spans="1:32" s="3" customFormat="1" ht="12.75">
      <c r="A88" s="39"/>
      <c r="B88" s="46"/>
      <c r="C88" s="67"/>
      <c r="D88" s="68"/>
      <c r="E88" s="59"/>
      <c r="F88" s="59"/>
      <c r="G88" s="29"/>
      <c r="H88" s="1"/>
      <c r="I88" s="11"/>
      <c r="M88" s="27"/>
      <c r="N88" s="27"/>
      <c r="O88" s="28"/>
      <c r="Q88" s="17"/>
    </row>
    <row r="89" spans="1:32" s="3" customFormat="1" ht="25.5">
      <c r="A89" s="39">
        <v>27</v>
      </c>
      <c r="B89" s="46" t="s">
        <v>54</v>
      </c>
      <c r="C89" s="67" t="s">
        <v>6</v>
      </c>
      <c r="D89" s="68">
        <v>1</v>
      </c>
      <c r="E89" s="59"/>
      <c r="F89" s="59">
        <f t="shared" si="2"/>
        <v>0</v>
      </c>
      <c r="G89" s="29"/>
      <c r="H89" s="1"/>
      <c r="I89" s="11"/>
      <c r="M89" s="27"/>
      <c r="N89" s="27"/>
      <c r="O89" s="28"/>
      <c r="Q89" s="17"/>
    </row>
    <row r="90" spans="1:32" s="3" customFormat="1" ht="12.75">
      <c r="A90" s="39"/>
      <c r="B90" s="46"/>
      <c r="C90" s="67"/>
      <c r="D90" s="68"/>
      <c r="E90" s="59"/>
      <c r="F90" s="59"/>
      <c r="G90" s="29"/>
      <c r="H90" s="1"/>
      <c r="I90" s="11"/>
      <c r="M90" s="27"/>
      <c r="N90" s="27"/>
      <c r="O90" s="28"/>
      <c r="Q90" s="17"/>
    </row>
    <row r="91" spans="1:32" s="3" customFormat="1" ht="12.75">
      <c r="A91" s="39">
        <v>28</v>
      </c>
      <c r="B91" s="46" t="s">
        <v>55</v>
      </c>
      <c r="C91" s="67" t="s">
        <v>6</v>
      </c>
      <c r="D91" s="68">
        <v>1</v>
      </c>
      <c r="E91" s="59"/>
      <c r="F91" s="59">
        <f t="shared" si="2"/>
        <v>0</v>
      </c>
      <c r="G91" s="29"/>
      <c r="H91" s="1"/>
      <c r="I91" s="11"/>
      <c r="M91" s="27"/>
      <c r="N91" s="27"/>
      <c r="O91" s="28"/>
      <c r="Q91" s="17"/>
    </row>
    <row r="92" spans="1:32" s="3" customFormat="1" ht="12.75">
      <c r="A92" s="39"/>
      <c r="B92" s="46"/>
      <c r="C92" s="67"/>
      <c r="D92" s="68"/>
      <c r="E92" s="59"/>
      <c r="F92" s="59"/>
      <c r="G92" s="29"/>
      <c r="H92" s="1"/>
      <c r="I92" s="11"/>
      <c r="M92" s="27"/>
      <c r="N92" s="27"/>
      <c r="O92" s="28"/>
      <c r="Q92" s="17"/>
    </row>
    <row r="93" spans="1:32" s="3" customFormat="1" ht="38.25">
      <c r="A93" s="39">
        <v>29</v>
      </c>
      <c r="B93" s="46" t="s">
        <v>56</v>
      </c>
      <c r="C93" s="67" t="s">
        <v>6</v>
      </c>
      <c r="D93" s="68">
        <v>1</v>
      </c>
      <c r="E93" s="59"/>
      <c r="F93" s="59">
        <f t="shared" si="2"/>
        <v>0</v>
      </c>
      <c r="G93" s="29"/>
      <c r="H93" s="1"/>
      <c r="I93" s="11"/>
      <c r="M93" s="27"/>
      <c r="N93" s="27"/>
      <c r="O93" s="28"/>
      <c r="Q93" s="17"/>
    </row>
    <row r="94" spans="1:32" s="3" customFormat="1" ht="12.75">
      <c r="A94" s="39"/>
      <c r="B94" s="46"/>
      <c r="C94" s="67"/>
      <c r="D94" s="68"/>
      <c r="E94" s="59"/>
      <c r="F94" s="59"/>
      <c r="G94" s="29"/>
      <c r="H94" s="1"/>
      <c r="I94" s="11"/>
      <c r="M94" s="27"/>
      <c r="N94" s="27"/>
      <c r="O94" s="28"/>
      <c r="Q94" s="17"/>
    </row>
    <row r="95" spans="1:32" s="3" customFormat="1" ht="51">
      <c r="A95" s="39">
        <v>30</v>
      </c>
      <c r="B95" s="46" t="s">
        <v>57</v>
      </c>
      <c r="C95" s="67" t="s">
        <v>6</v>
      </c>
      <c r="D95" s="68">
        <v>1</v>
      </c>
      <c r="E95" s="59"/>
      <c r="F95" s="59">
        <f t="shared" si="2"/>
        <v>0</v>
      </c>
      <c r="G95" s="29"/>
      <c r="H95" s="1"/>
      <c r="I95" s="11"/>
      <c r="M95" s="27"/>
      <c r="N95" s="27"/>
      <c r="O95" s="28"/>
      <c r="Q95" s="17"/>
    </row>
    <row r="96" spans="1:32" s="3" customFormat="1" ht="12.75" customHeight="1">
      <c r="A96" s="54"/>
      <c r="B96" s="48"/>
      <c r="C96" s="69"/>
      <c r="D96" s="69"/>
      <c r="E96" s="70"/>
      <c r="F96" s="70"/>
      <c r="G96" s="11"/>
      <c r="H96" s="1"/>
      <c r="I96" s="11"/>
      <c r="M96" s="27"/>
      <c r="N96" s="27"/>
      <c r="O96" s="28"/>
      <c r="Q96" s="17"/>
    </row>
    <row r="97" spans="1:32" s="19" customFormat="1" ht="12.75">
      <c r="A97" s="55" t="str">
        <f>A25</f>
        <v>2.1.</v>
      </c>
      <c r="B97" s="49" t="str">
        <f>B25</f>
        <v>SISTEM AVT. ODKRIVANJA IN JAVLJANJA POŽARA</v>
      </c>
      <c r="C97" s="71"/>
      <c r="D97" s="71"/>
      <c r="E97" s="72"/>
      <c r="F97" s="72">
        <f>SUM(F27:F95)</f>
        <v>0</v>
      </c>
      <c r="G97" s="20"/>
      <c r="H97" s="20"/>
      <c r="I97" s="20"/>
      <c r="J97" s="20"/>
      <c r="K97" s="20"/>
      <c r="L97" s="20"/>
      <c r="M97" s="27"/>
      <c r="N97" s="27"/>
      <c r="O97" s="28"/>
      <c r="P97" s="22"/>
      <c r="Q97" s="17"/>
      <c r="R97" s="20"/>
      <c r="S97" s="20"/>
      <c r="T97" s="25"/>
      <c r="U97" s="20"/>
      <c r="V97" s="20"/>
      <c r="W97" s="20"/>
      <c r="X97" s="20"/>
      <c r="Y97" s="14"/>
      <c r="Z97" s="14"/>
      <c r="AA97" s="14"/>
      <c r="AB97" s="14"/>
      <c r="AC97" s="14"/>
      <c r="AD97" s="14"/>
      <c r="AE97" s="26"/>
      <c r="AF97" s="18"/>
    </row>
    <row r="98" spans="1:32" s="3" customFormat="1" ht="12.75">
      <c r="A98" s="53"/>
      <c r="B98" s="35"/>
      <c r="C98" s="63"/>
      <c r="D98" s="63"/>
      <c r="E98" s="66"/>
      <c r="F98" s="66"/>
      <c r="G98" s="1"/>
      <c r="H98" s="1"/>
      <c r="I98" s="2"/>
    </row>
    <row r="99" spans="1:32" s="3" customFormat="1" ht="12.75">
      <c r="A99" s="53"/>
      <c r="B99" s="35"/>
      <c r="C99" s="63"/>
      <c r="D99" s="63"/>
      <c r="E99" s="66"/>
      <c r="F99" s="66"/>
      <c r="G99" s="1"/>
      <c r="H99" s="1"/>
      <c r="I99" s="2"/>
    </row>
    <row r="100" spans="1:32" s="3" customFormat="1" ht="12.75">
      <c r="A100" s="53"/>
      <c r="B100" s="35"/>
      <c r="C100" s="63"/>
      <c r="D100" s="63"/>
      <c r="E100" s="66"/>
      <c r="F100" s="66"/>
      <c r="G100" s="1"/>
      <c r="H100" s="1"/>
      <c r="I100" s="2"/>
    </row>
    <row r="101" spans="1:32" s="3" customFormat="1" ht="12.75">
      <c r="A101" s="53"/>
      <c r="B101" s="35"/>
      <c r="C101" s="63"/>
      <c r="D101" s="63"/>
      <c r="E101" s="66"/>
      <c r="F101" s="66"/>
      <c r="G101" s="1"/>
      <c r="H101" s="1"/>
      <c r="I101" s="2"/>
    </row>
    <row r="102" spans="1:32" s="3" customFormat="1" ht="12" customHeight="1">
      <c r="A102" s="55" t="s">
        <v>101</v>
      </c>
      <c r="B102" s="45" t="s">
        <v>73</v>
      </c>
      <c r="C102" s="63"/>
      <c r="D102" s="63"/>
      <c r="E102" s="66"/>
      <c r="F102" s="66"/>
      <c r="G102" s="1"/>
      <c r="H102" s="1"/>
      <c r="I102" s="2"/>
    </row>
    <row r="103" spans="1:32" s="3" customFormat="1" ht="12.75">
      <c r="A103" s="53"/>
      <c r="B103" s="35"/>
      <c r="C103" s="63"/>
      <c r="D103" s="63"/>
      <c r="E103" s="66"/>
      <c r="F103" s="66"/>
      <c r="G103" s="1"/>
      <c r="H103" s="1"/>
      <c r="I103" s="2"/>
    </row>
    <row r="104" spans="1:32" s="3" customFormat="1" ht="12.75">
      <c r="A104" s="53"/>
      <c r="B104" s="35"/>
      <c r="C104" s="63"/>
      <c r="D104" s="63"/>
      <c r="E104" s="66"/>
      <c r="F104" s="66"/>
      <c r="G104" s="1"/>
      <c r="H104" s="1"/>
      <c r="I104" s="2"/>
    </row>
    <row r="105" spans="1:32" s="3" customFormat="1" ht="127.5">
      <c r="A105" s="53" t="s">
        <v>5</v>
      </c>
      <c r="B105" s="51" t="s">
        <v>83</v>
      </c>
      <c r="C105" s="63" t="s">
        <v>6</v>
      </c>
      <c r="D105" s="63">
        <v>8</v>
      </c>
      <c r="E105" s="66"/>
      <c r="F105" s="59">
        <f t="shared" ref="F105:F107" si="3">D105*E105</f>
        <v>0</v>
      </c>
      <c r="G105" s="1"/>
      <c r="H105" s="1"/>
      <c r="I105" s="2"/>
    </row>
    <row r="106" spans="1:32" s="3" customFormat="1" ht="12.75">
      <c r="A106" s="53"/>
      <c r="B106" s="35"/>
      <c r="C106" s="63"/>
      <c r="D106" s="63"/>
      <c r="E106" s="66"/>
      <c r="F106" s="59"/>
      <c r="G106" s="1"/>
      <c r="H106" s="1"/>
      <c r="I106" s="2"/>
    </row>
    <row r="107" spans="1:32" s="3" customFormat="1" ht="242.25">
      <c r="A107" s="53" t="s">
        <v>59</v>
      </c>
      <c r="B107" s="35" t="s">
        <v>84</v>
      </c>
      <c r="C107" s="63"/>
      <c r="D107" s="63">
        <v>14</v>
      </c>
      <c r="E107" s="66"/>
      <c r="F107" s="59">
        <f t="shared" si="3"/>
        <v>0</v>
      </c>
      <c r="G107" s="1"/>
      <c r="H107" s="1"/>
      <c r="I107" s="2"/>
    </row>
    <row r="108" spans="1:32" s="3" customFormat="1" ht="12.75">
      <c r="A108" s="53"/>
      <c r="B108" s="35"/>
      <c r="C108" s="63"/>
      <c r="D108" s="63"/>
      <c r="E108" s="66"/>
      <c r="F108" s="59"/>
      <c r="G108" s="1"/>
      <c r="H108" s="1"/>
      <c r="I108" s="2"/>
    </row>
    <row r="109" spans="1:32" s="3" customFormat="1" ht="25.5">
      <c r="A109" s="53" t="s">
        <v>7</v>
      </c>
      <c r="B109" s="76" t="s">
        <v>81</v>
      </c>
      <c r="C109" s="63"/>
      <c r="D109" s="63"/>
      <c r="E109" s="66"/>
      <c r="F109" s="59"/>
      <c r="G109" s="1"/>
      <c r="H109" s="1"/>
      <c r="I109" s="2"/>
    </row>
    <row r="110" spans="1:32" s="3" customFormat="1" ht="12.75">
      <c r="A110" s="53"/>
      <c r="B110" s="76" t="s">
        <v>74</v>
      </c>
      <c r="C110" s="63"/>
      <c r="D110" s="63"/>
      <c r="E110" s="66"/>
      <c r="F110" s="59"/>
      <c r="G110" s="1"/>
      <c r="H110" s="1"/>
      <c r="I110" s="2"/>
    </row>
    <row r="111" spans="1:32" s="3" customFormat="1" ht="12.75">
      <c r="A111" s="53"/>
      <c r="B111" s="76" t="s">
        <v>76</v>
      </c>
      <c r="C111" s="63"/>
      <c r="D111" s="63"/>
      <c r="E111" s="66"/>
      <c r="F111" s="59"/>
      <c r="G111" s="1"/>
      <c r="H111" s="1"/>
      <c r="I111" s="2"/>
    </row>
    <row r="112" spans="1:32" s="3" customFormat="1" ht="12.75">
      <c r="A112" s="53"/>
      <c r="B112" s="76" t="s">
        <v>77</v>
      </c>
      <c r="C112" s="63"/>
      <c r="D112" s="63"/>
      <c r="E112" s="66"/>
      <c r="F112" s="59"/>
      <c r="G112" s="1"/>
      <c r="H112" s="1"/>
      <c r="I112" s="2"/>
    </row>
    <row r="113" spans="1:9" s="3" customFormat="1" ht="12.75">
      <c r="A113" s="53"/>
      <c r="B113" s="76" t="s">
        <v>78</v>
      </c>
      <c r="C113" s="63"/>
      <c r="D113" s="63"/>
      <c r="E113" s="66"/>
      <c r="F113" s="59"/>
      <c r="G113" s="1"/>
      <c r="H113" s="1"/>
      <c r="I113" s="2"/>
    </row>
    <row r="114" spans="1:9" s="3" customFormat="1" ht="12.75">
      <c r="A114" s="53"/>
      <c r="B114" s="76" t="s">
        <v>79</v>
      </c>
      <c r="C114" s="63"/>
      <c r="D114" s="63"/>
      <c r="E114" s="66"/>
      <c r="F114" s="59"/>
      <c r="G114" s="1"/>
      <c r="H114" s="1"/>
      <c r="I114" s="2"/>
    </row>
    <row r="115" spans="1:9" s="3" customFormat="1" ht="12.75">
      <c r="A115" s="53"/>
      <c r="B115" s="76" t="s">
        <v>80</v>
      </c>
      <c r="C115" s="63" t="s">
        <v>6</v>
      </c>
      <c r="D115" s="63">
        <v>1</v>
      </c>
      <c r="E115" s="66"/>
      <c r="F115" s="59">
        <f t="shared" ref="F115:F123" si="4">D115*E115</f>
        <v>0</v>
      </c>
      <c r="G115" s="1"/>
      <c r="H115" s="1"/>
      <c r="I115" s="2"/>
    </row>
    <row r="116" spans="1:9" s="3" customFormat="1" ht="12.75">
      <c r="A116" s="53"/>
      <c r="B116" s="35"/>
      <c r="C116" s="63"/>
      <c r="D116" s="63"/>
      <c r="E116" s="66"/>
      <c r="F116" s="59"/>
      <c r="G116" s="1"/>
      <c r="H116" s="1"/>
      <c r="I116" s="2"/>
    </row>
    <row r="117" spans="1:9" s="3" customFormat="1" ht="12.75">
      <c r="A117" s="53" t="s">
        <v>8</v>
      </c>
      <c r="B117" s="77" t="s">
        <v>75</v>
      </c>
      <c r="C117" s="63" t="s">
        <v>6</v>
      </c>
      <c r="D117" s="63">
        <v>2</v>
      </c>
      <c r="E117" s="66"/>
      <c r="F117" s="59">
        <f t="shared" si="4"/>
        <v>0</v>
      </c>
      <c r="G117" s="1"/>
      <c r="H117" s="1"/>
      <c r="I117" s="2"/>
    </row>
    <row r="118" spans="1:9" s="3" customFormat="1" ht="12.75">
      <c r="A118" s="53"/>
      <c r="B118" s="35"/>
      <c r="C118" s="63"/>
      <c r="D118" s="63"/>
      <c r="E118" s="66"/>
      <c r="F118" s="59"/>
      <c r="G118" s="1"/>
      <c r="H118" s="1"/>
      <c r="I118" s="2"/>
    </row>
    <row r="119" spans="1:9" s="3" customFormat="1" ht="51">
      <c r="A119" s="53" t="s">
        <v>9</v>
      </c>
      <c r="B119" s="76" t="s">
        <v>82</v>
      </c>
      <c r="C119" s="63" t="s">
        <v>6</v>
      </c>
      <c r="D119" s="63">
        <v>22</v>
      </c>
      <c r="E119" s="66"/>
      <c r="F119" s="59">
        <f t="shared" si="4"/>
        <v>0</v>
      </c>
      <c r="G119" s="1"/>
      <c r="H119" s="1"/>
      <c r="I119" s="2"/>
    </row>
    <row r="120" spans="1:9" s="3" customFormat="1" ht="12.75">
      <c r="A120" s="53"/>
      <c r="B120" s="76"/>
      <c r="C120" s="63"/>
      <c r="D120" s="63"/>
      <c r="E120" s="66"/>
      <c r="F120" s="59"/>
      <c r="G120" s="1"/>
      <c r="H120" s="1"/>
      <c r="I120" s="2"/>
    </row>
    <row r="121" spans="1:9" s="3" customFormat="1" ht="12.75">
      <c r="A121" s="53" t="s">
        <v>10</v>
      </c>
      <c r="B121" s="76" t="s">
        <v>85</v>
      </c>
      <c r="C121" s="63" t="s">
        <v>6</v>
      </c>
      <c r="D121" s="63">
        <v>1</v>
      </c>
      <c r="E121" s="66"/>
      <c r="F121" s="59">
        <f t="shared" si="4"/>
        <v>0</v>
      </c>
      <c r="G121" s="1"/>
      <c r="H121" s="1"/>
      <c r="I121" s="2"/>
    </row>
    <row r="122" spans="1:9" s="3" customFormat="1" ht="12.75">
      <c r="A122" s="53"/>
      <c r="B122" s="76"/>
      <c r="C122" s="63"/>
      <c r="D122" s="63"/>
      <c r="E122" s="66"/>
      <c r="F122" s="59">
        <f t="shared" si="4"/>
        <v>0</v>
      </c>
      <c r="G122" s="1"/>
      <c r="H122" s="1"/>
      <c r="I122" s="2"/>
    </row>
    <row r="123" spans="1:9" s="3" customFormat="1" ht="12.75">
      <c r="A123" s="53"/>
      <c r="B123" s="76" t="s">
        <v>87</v>
      </c>
      <c r="C123" s="63" t="s">
        <v>13</v>
      </c>
      <c r="D123" s="63">
        <v>1050</v>
      </c>
      <c r="E123" s="66"/>
      <c r="F123" s="59">
        <f t="shared" si="4"/>
        <v>0</v>
      </c>
      <c r="G123" s="1"/>
      <c r="H123" s="1"/>
      <c r="I123" s="2"/>
    </row>
    <row r="124" spans="1:9" s="3" customFormat="1" ht="12.75">
      <c r="A124" s="53"/>
      <c r="B124" s="76"/>
      <c r="C124" s="63"/>
      <c r="D124" s="63"/>
      <c r="E124" s="66"/>
      <c r="F124" s="59"/>
      <c r="G124" s="1"/>
      <c r="H124" s="1"/>
      <c r="I124" s="2"/>
    </row>
    <row r="125" spans="1:9" s="3" customFormat="1" ht="38.25">
      <c r="A125" s="53"/>
      <c r="B125" s="35" t="s">
        <v>53</v>
      </c>
      <c r="C125" s="38"/>
      <c r="D125" s="65"/>
      <c r="E125" s="66"/>
      <c r="F125" s="66"/>
      <c r="G125" s="1"/>
      <c r="H125" s="1"/>
      <c r="I125" s="2"/>
    </row>
    <row r="126" spans="1:9" s="3" customFormat="1" ht="12.75">
      <c r="A126" s="53"/>
      <c r="B126" s="35" t="s">
        <v>24</v>
      </c>
      <c r="C126" s="38" t="s">
        <v>13</v>
      </c>
      <c r="D126" s="65">
        <v>150</v>
      </c>
      <c r="E126" s="60"/>
      <c r="F126" s="60">
        <f>+D126*E126</f>
        <v>0</v>
      </c>
      <c r="G126" s="1"/>
      <c r="H126" s="1"/>
      <c r="I126" s="2"/>
    </row>
    <row r="127" spans="1:9" s="3" customFormat="1" ht="12.75">
      <c r="A127" s="53"/>
      <c r="B127" s="37"/>
      <c r="C127" s="57"/>
      <c r="D127" s="57"/>
      <c r="E127" s="60"/>
      <c r="F127" s="60"/>
      <c r="G127" s="1"/>
      <c r="H127" s="1"/>
      <c r="I127" s="2"/>
    </row>
    <row r="128" spans="1:9" s="3" customFormat="1" ht="63.75">
      <c r="A128" s="53"/>
      <c r="B128" s="35" t="s">
        <v>37</v>
      </c>
      <c r="C128" s="38"/>
      <c r="D128" s="65"/>
      <c r="E128" s="60"/>
      <c r="F128" s="60"/>
      <c r="G128" s="1"/>
      <c r="H128" s="1"/>
      <c r="I128" s="2"/>
    </row>
    <row r="129" spans="1:9" s="3" customFormat="1" ht="12.75">
      <c r="A129" s="53"/>
      <c r="B129" s="35" t="s">
        <v>25</v>
      </c>
      <c r="C129" s="38" t="s">
        <v>13</v>
      </c>
      <c r="D129" s="65">
        <v>560</v>
      </c>
      <c r="E129" s="60"/>
      <c r="F129" s="60">
        <f>+D129*E129</f>
        <v>0</v>
      </c>
      <c r="G129" s="1"/>
      <c r="H129" s="1"/>
      <c r="I129" s="2"/>
    </row>
    <row r="130" spans="1:9" s="3" customFormat="1" ht="12.75">
      <c r="A130" s="53"/>
      <c r="B130" s="76"/>
      <c r="C130" s="63"/>
      <c r="D130" s="63"/>
      <c r="E130" s="66"/>
      <c r="F130" s="59"/>
      <c r="G130" s="1"/>
      <c r="H130" s="1"/>
      <c r="I130" s="2"/>
    </row>
    <row r="131" spans="1:9" s="3" customFormat="1" ht="12.75">
      <c r="A131" s="53" t="s">
        <v>11</v>
      </c>
      <c r="B131" s="46" t="s">
        <v>55</v>
      </c>
      <c r="C131" s="67" t="s">
        <v>6</v>
      </c>
      <c r="D131" s="68">
        <v>1</v>
      </c>
      <c r="E131" s="59"/>
      <c r="F131" s="59">
        <f t="shared" ref="F131" si="5">D131*E131</f>
        <v>0</v>
      </c>
      <c r="G131" s="1"/>
      <c r="H131" s="1"/>
      <c r="I131" s="2"/>
    </row>
    <row r="132" spans="1:9" s="3" customFormat="1" ht="12.75">
      <c r="A132" s="53"/>
      <c r="B132" s="46"/>
      <c r="C132" s="67"/>
      <c r="D132" s="68"/>
      <c r="E132" s="59"/>
      <c r="F132" s="59"/>
      <c r="G132" s="1"/>
      <c r="H132" s="1"/>
      <c r="I132" s="2"/>
    </row>
    <row r="133" spans="1:9" s="3" customFormat="1" ht="38.25">
      <c r="A133" s="53" t="s">
        <v>12</v>
      </c>
      <c r="B133" s="46" t="s">
        <v>56</v>
      </c>
      <c r="C133" s="67" t="s">
        <v>6</v>
      </c>
      <c r="D133" s="68">
        <v>1</v>
      </c>
      <c r="E133" s="59"/>
      <c r="F133" s="59">
        <f t="shared" ref="F133" si="6">D133*E133</f>
        <v>0</v>
      </c>
      <c r="G133" s="1"/>
      <c r="H133" s="1"/>
      <c r="I133" s="2"/>
    </row>
    <row r="134" spans="1:9" s="3" customFormat="1" ht="12.75">
      <c r="A134" s="53"/>
      <c r="B134" s="46"/>
      <c r="C134" s="67"/>
      <c r="D134" s="68"/>
      <c r="E134" s="59"/>
      <c r="F134" s="59"/>
      <c r="G134" s="1"/>
      <c r="H134" s="1"/>
      <c r="I134" s="2"/>
    </row>
    <row r="135" spans="1:9" s="3" customFormat="1" ht="51">
      <c r="A135" s="54" t="s">
        <v>14</v>
      </c>
      <c r="B135" s="52" t="s">
        <v>57</v>
      </c>
      <c r="C135" s="73" t="s">
        <v>6</v>
      </c>
      <c r="D135" s="74">
        <v>1</v>
      </c>
      <c r="E135" s="75"/>
      <c r="F135" s="75">
        <f t="shared" ref="F135" si="7">D135*E135</f>
        <v>0</v>
      </c>
      <c r="G135" s="1"/>
      <c r="H135" s="1"/>
      <c r="I135" s="2"/>
    </row>
    <row r="136" spans="1:9" s="3" customFormat="1" ht="12.75">
      <c r="A136" s="55" t="s">
        <v>101</v>
      </c>
      <c r="B136" s="45" t="s">
        <v>73</v>
      </c>
      <c r="C136" s="63"/>
      <c r="D136" s="63"/>
      <c r="E136" s="66"/>
      <c r="F136" s="66">
        <f>SUM(F105:F135)</f>
        <v>0</v>
      </c>
      <c r="G136" s="1"/>
      <c r="H136" s="1"/>
      <c r="I136" s="2"/>
    </row>
    <row r="137" spans="1:9" s="3" customFormat="1" ht="12.75">
      <c r="A137" s="53"/>
      <c r="B137" s="35"/>
      <c r="C137" s="63"/>
      <c r="D137" s="63"/>
      <c r="E137" s="66"/>
      <c r="F137" s="59"/>
      <c r="G137" s="1"/>
      <c r="H137" s="1"/>
      <c r="I137" s="2"/>
    </row>
    <row r="138" spans="1:9" s="3" customFormat="1" ht="12.75">
      <c r="A138" s="53"/>
      <c r="B138" s="50"/>
      <c r="C138" s="63"/>
      <c r="D138" s="63"/>
      <c r="E138" s="66"/>
      <c r="F138" s="59"/>
      <c r="G138" s="1"/>
      <c r="H138" s="1"/>
      <c r="I138" s="2"/>
    </row>
    <row r="139" spans="1:9" s="3" customFormat="1" ht="12.75">
      <c r="A139" s="55" t="s">
        <v>102</v>
      </c>
      <c r="B139" s="45" t="s">
        <v>86</v>
      </c>
      <c r="C139" s="63"/>
      <c r="D139" s="63"/>
      <c r="E139" s="66"/>
      <c r="F139" s="59"/>
      <c r="G139" s="1"/>
      <c r="H139" s="1"/>
      <c r="I139" s="2"/>
    </row>
    <row r="140" spans="1:9" s="3" customFormat="1" ht="12.75">
      <c r="A140" s="53"/>
      <c r="B140" s="50"/>
      <c r="C140" s="63"/>
      <c r="D140" s="63"/>
      <c r="E140" s="66"/>
      <c r="F140" s="59"/>
      <c r="G140" s="1"/>
      <c r="H140" s="1"/>
      <c r="I140" s="2"/>
    </row>
    <row r="141" spans="1:9" s="3" customFormat="1" ht="140.25">
      <c r="A141" s="53" t="s">
        <v>5</v>
      </c>
      <c r="B141" s="40" t="s">
        <v>88</v>
      </c>
      <c r="C141" s="63" t="s">
        <v>6</v>
      </c>
      <c r="D141" s="63">
        <v>1</v>
      </c>
      <c r="E141" s="66"/>
      <c r="F141" s="60">
        <f t="shared" ref="F141:F156" si="8">+D141*E141</f>
        <v>0</v>
      </c>
      <c r="G141" s="1"/>
      <c r="H141" s="1"/>
      <c r="I141" s="2"/>
    </row>
    <row r="142" spans="1:9" s="3" customFormat="1" ht="12.75">
      <c r="A142" s="53"/>
      <c r="B142" s="76"/>
      <c r="C142" s="63"/>
      <c r="D142" s="63"/>
      <c r="E142" s="66"/>
      <c r="F142" s="60"/>
      <c r="G142" s="1"/>
      <c r="H142" s="1"/>
      <c r="I142" s="2"/>
    </row>
    <row r="143" spans="1:9" s="3" customFormat="1" ht="25.5">
      <c r="A143" s="53" t="s">
        <v>59</v>
      </c>
      <c r="B143" s="40" t="s">
        <v>94</v>
      </c>
      <c r="C143" s="63" t="s">
        <v>6</v>
      </c>
      <c r="D143" s="63">
        <v>1</v>
      </c>
      <c r="E143" s="66"/>
      <c r="F143" s="60">
        <f t="shared" si="8"/>
        <v>0</v>
      </c>
      <c r="G143" s="1"/>
      <c r="H143" s="1"/>
      <c r="I143" s="2"/>
    </row>
    <row r="144" spans="1:9" s="3" customFormat="1" ht="12.75">
      <c r="A144" s="53"/>
      <c r="B144" s="76"/>
      <c r="C144" s="63"/>
      <c r="D144" s="63"/>
      <c r="E144" s="66"/>
      <c r="F144" s="60"/>
      <c r="G144" s="1"/>
      <c r="H144" s="1"/>
      <c r="I144" s="2"/>
    </row>
    <row r="145" spans="1:9" s="3" customFormat="1" ht="63.75">
      <c r="A145" s="53" t="s">
        <v>7</v>
      </c>
      <c r="B145" s="40" t="s">
        <v>89</v>
      </c>
      <c r="C145" s="63" t="s">
        <v>6</v>
      </c>
      <c r="D145" s="63">
        <v>2</v>
      </c>
      <c r="E145" s="66"/>
      <c r="F145" s="60">
        <f t="shared" si="8"/>
        <v>0</v>
      </c>
      <c r="G145" s="1"/>
      <c r="H145" s="1"/>
      <c r="I145" s="2"/>
    </row>
    <row r="146" spans="1:9" s="3" customFormat="1" ht="12.75">
      <c r="A146" s="53"/>
      <c r="B146" s="76"/>
      <c r="C146" s="63"/>
      <c r="D146" s="63"/>
      <c r="E146" s="66"/>
      <c r="F146" s="60"/>
      <c r="G146" s="1"/>
      <c r="H146" s="1"/>
      <c r="I146" s="2"/>
    </row>
    <row r="147" spans="1:9" s="3" customFormat="1" ht="38.25">
      <c r="A147" s="53" t="s">
        <v>8</v>
      </c>
      <c r="B147" s="40" t="s">
        <v>90</v>
      </c>
      <c r="C147" s="63" t="s">
        <v>6</v>
      </c>
      <c r="D147" s="63">
        <v>8</v>
      </c>
      <c r="E147" s="66"/>
      <c r="F147" s="60">
        <f t="shared" si="8"/>
        <v>0</v>
      </c>
      <c r="G147" s="1"/>
      <c r="H147" s="1"/>
      <c r="I147" s="2"/>
    </row>
    <row r="148" spans="1:9" s="3" customFormat="1" ht="12.75">
      <c r="A148" s="53"/>
      <c r="B148" s="76"/>
      <c r="C148" s="63"/>
      <c r="D148" s="63"/>
      <c r="E148" s="66"/>
      <c r="F148" s="60"/>
      <c r="G148" s="1"/>
      <c r="H148" s="1"/>
      <c r="I148" s="2"/>
    </row>
    <row r="149" spans="1:9" s="3" customFormat="1" ht="51">
      <c r="A149" s="53" t="s">
        <v>9</v>
      </c>
      <c r="B149" s="40" t="s">
        <v>91</v>
      </c>
      <c r="C149" s="63" t="s">
        <v>6</v>
      </c>
      <c r="D149" s="63">
        <v>1</v>
      </c>
      <c r="E149" s="66"/>
      <c r="F149" s="60">
        <f t="shared" si="8"/>
        <v>0</v>
      </c>
      <c r="G149" s="1"/>
      <c r="H149" s="1"/>
      <c r="I149" s="2"/>
    </row>
    <row r="150" spans="1:9" s="3" customFormat="1" ht="12.75">
      <c r="A150" s="53"/>
      <c r="B150" s="76"/>
      <c r="C150" s="63"/>
      <c r="D150" s="63"/>
      <c r="E150" s="66"/>
      <c r="F150" s="60"/>
      <c r="G150" s="1"/>
      <c r="H150" s="1"/>
      <c r="I150" s="2"/>
    </row>
    <row r="151" spans="1:9" s="3" customFormat="1" ht="140.25">
      <c r="A151" s="53" t="s">
        <v>10</v>
      </c>
      <c r="B151" s="40" t="s">
        <v>92</v>
      </c>
      <c r="C151" s="63" t="s">
        <v>6</v>
      </c>
      <c r="D151" s="63">
        <v>34</v>
      </c>
      <c r="E151" s="66"/>
      <c r="F151" s="60">
        <f t="shared" si="8"/>
        <v>0</v>
      </c>
      <c r="G151" s="1"/>
      <c r="H151" s="1"/>
      <c r="I151" s="2"/>
    </row>
    <row r="152" spans="1:9" s="3" customFormat="1" ht="25.5">
      <c r="A152" s="53" t="s">
        <v>11</v>
      </c>
      <c r="B152" s="40" t="s">
        <v>93</v>
      </c>
      <c r="C152" s="63" t="s">
        <v>6</v>
      </c>
      <c r="D152" s="63">
        <v>22</v>
      </c>
      <c r="E152" s="66"/>
      <c r="F152" s="60">
        <f t="shared" si="8"/>
        <v>0</v>
      </c>
      <c r="G152" s="1"/>
      <c r="H152" s="1"/>
      <c r="I152" s="2"/>
    </row>
    <row r="153" spans="1:9" s="3" customFormat="1" ht="12.75">
      <c r="A153" s="53"/>
      <c r="B153" s="76"/>
      <c r="C153" s="63"/>
      <c r="D153" s="63"/>
      <c r="E153" s="66"/>
      <c r="F153" s="60"/>
      <c r="G153" s="1"/>
      <c r="H153" s="1"/>
      <c r="I153" s="2"/>
    </row>
    <row r="154" spans="1:9" s="3" customFormat="1" ht="12.75">
      <c r="A154" s="53" t="s">
        <v>12</v>
      </c>
      <c r="B154" s="94" t="s">
        <v>97</v>
      </c>
      <c r="C154" s="63" t="s">
        <v>13</v>
      </c>
      <c r="D154" s="63">
        <v>1050</v>
      </c>
      <c r="E154" s="66"/>
      <c r="F154" s="60">
        <f t="shared" si="8"/>
        <v>0</v>
      </c>
      <c r="G154" s="1"/>
      <c r="H154" s="1"/>
      <c r="I154" s="2"/>
    </row>
    <row r="155" spans="1:9" s="3" customFormat="1" ht="12.75">
      <c r="A155" s="53"/>
      <c r="B155" s="76"/>
      <c r="C155" s="63"/>
      <c r="D155" s="63"/>
      <c r="E155" s="66"/>
      <c r="F155" s="60"/>
      <c r="G155" s="1"/>
      <c r="H155" s="1"/>
      <c r="I155" s="2"/>
    </row>
    <row r="156" spans="1:9" s="3" customFormat="1" ht="25.5">
      <c r="A156" s="53" t="s">
        <v>14</v>
      </c>
      <c r="B156" s="40" t="s">
        <v>98</v>
      </c>
      <c r="C156" s="63" t="s">
        <v>13</v>
      </c>
      <c r="D156" s="63">
        <v>150</v>
      </c>
      <c r="E156" s="66"/>
      <c r="F156" s="60">
        <f t="shared" si="8"/>
        <v>0</v>
      </c>
      <c r="G156" s="1"/>
      <c r="H156" s="1"/>
      <c r="I156" s="2"/>
    </row>
    <row r="157" spans="1:9" s="3" customFormat="1" ht="12.75">
      <c r="A157" s="53"/>
      <c r="B157" s="76"/>
      <c r="C157" s="63"/>
      <c r="D157" s="63"/>
      <c r="E157" s="66"/>
      <c r="F157" s="60"/>
      <c r="G157" s="1"/>
      <c r="H157" s="1"/>
      <c r="I157" s="2"/>
    </row>
    <row r="158" spans="1:9" s="3" customFormat="1" ht="38.25">
      <c r="A158" s="53" t="s">
        <v>15</v>
      </c>
      <c r="B158" s="35" t="s">
        <v>53</v>
      </c>
      <c r="C158" s="38"/>
      <c r="D158" s="65"/>
      <c r="E158" s="66"/>
      <c r="F158" s="60"/>
      <c r="G158" s="1"/>
      <c r="H158" s="1"/>
      <c r="I158" s="2"/>
    </row>
    <row r="159" spans="1:9" s="3" customFormat="1" ht="12.75">
      <c r="A159" s="53"/>
      <c r="B159" s="35" t="s">
        <v>24</v>
      </c>
      <c r="C159" s="38" t="s">
        <v>13</v>
      </c>
      <c r="D159" s="65">
        <v>220</v>
      </c>
      <c r="E159" s="60"/>
      <c r="F159" s="60">
        <f>+D159*E159</f>
        <v>0</v>
      </c>
      <c r="G159" s="1"/>
      <c r="H159" s="1"/>
      <c r="I159" s="2"/>
    </row>
    <row r="160" spans="1:9" s="3" customFormat="1" ht="12.75">
      <c r="A160" s="53"/>
      <c r="B160" s="37"/>
      <c r="C160" s="57"/>
      <c r="D160" s="57"/>
      <c r="E160" s="60"/>
      <c r="F160" s="60"/>
      <c r="G160" s="1"/>
      <c r="H160" s="1"/>
      <c r="I160" s="2"/>
    </row>
    <row r="161" spans="1:9" s="3" customFormat="1" ht="63.75">
      <c r="A161" s="53" t="s">
        <v>16</v>
      </c>
      <c r="B161" s="35" t="s">
        <v>37</v>
      </c>
      <c r="C161" s="38"/>
      <c r="D161" s="65"/>
      <c r="E161" s="60"/>
      <c r="F161" s="60"/>
      <c r="G161" s="1"/>
      <c r="H161" s="1"/>
      <c r="I161" s="2"/>
    </row>
    <row r="162" spans="1:9" s="3" customFormat="1" ht="12.75">
      <c r="A162" s="53"/>
      <c r="B162" s="35" t="s">
        <v>25</v>
      </c>
      <c r="C162" s="38" t="s">
        <v>13</v>
      </c>
      <c r="D162" s="65">
        <v>450</v>
      </c>
      <c r="E162" s="60"/>
      <c r="F162" s="60">
        <f>+D162*E162</f>
        <v>0</v>
      </c>
      <c r="G162" s="1"/>
      <c r="H162" s="1"/>
      <c r="I162" s="2"/>
    </row>
    <row r="163" spans="1:9" s="3" customFormat="1" ht="12.75">
      <c r="A163" s="53"/>
      <c r="B163" s="76"/>
      <c r="C163" s="63"/>
      <c r="D163" s="63"/>
      <c r="E163" s="66"/>
      <c r="F163" s="59"/>
      <c r="G163" s="1"/>
      <c r="H163" s="1"/>
      <c r="I163" s="2"/>
    </row>
    <row r="164" spans="1:9" s="3" customFormat="1" ht="12.75">
      <c r="A164" s="53" t="s">
        <v>17</v>
      </c>
      <c r="B164" s="46" t="s">
        <v>55</v>
      </c>
      <c r="C164" s="67" t="s">
        <v>6</v>
      </c>
      <c r="D164" s="68">
        <v>1</v>
      </c>
      <c r="E164" s="59"/>
      <c r="F164" s="59">
        <f t="shared" ref="F164" si="9">D164*E164</f>
        <v>0</v>
      </c>
      <c r="G164" s="1"/>
      <c r="H164" s="1"/>
      <c r="I164" s="2"/>
    </row>
    <row r="165" spans="1:9" s="3" customFormat="1" ht="12.75">
      <c r="A165" s="53"/>
      <c r="B165" s="46"/>
      <c r="C165" s="67"/>
      <c r="D165" s="68"/>
      <c r="E165" s="59"/>
      <c r="F165" s="59"/>
      <c r="G165" s="1"/>
      <c r="H165" s="1"/>
      <c r="I165" s="2"/>
    </row>
    <row r="166" spans="1:9" s="3" customFormat="1" ht="38.25">
      <c r="A166" s="53" t="s">
        <v>69</v>
      </c>
      <c r="B166" s="46" t="s">
        <v>56</v>
      </c>
      <c r="C166" s="67" t="s">
        <v>6</v>
      </c>
      <c r="D166" s="68">
        <v>1</v>
      </c>
      <c r="E166" s="59"/>
      <c r="F166" s="59">
        <f t="shared" ref="F166" si="10">D166*E166</f>
        <v>0</v>
      </c>
      <c r="G166" s="1"/>
      <c r="H166" s="1"/>
      <c r="I166" s="2"/>
    </row>
    <row r="167" spans="1:9" s="3" customFormat="1" ht="12.75">
      <c r="A167" s="53"/>
      <c r="B167" s="46"/>
      <c r="C167" s="67"/>
      <c r="D167" s="68"/>
      <c r="E167" s="59"/>
      <c r="F167" s="59"/>
      <c r="G167" s="1"/>
      <c r="H167" s="1"/>
      <c r="I167" s="2"/>
    </row>
    <row r="168" spans="1:9" s="3" customFormat="1" ht="51">
      <c r="A168" s="53" t="s">
        <v>18</v>
      </c>
      <c r="B168" s="52" t="s">
        <v>57</v>
      </c>
      <c r="C168" s="73" t="s">
        <v>6</v>
      </c>
      <c r="D168" s="74">
        <v>1</v>
      </c>
      <c r="E168" s="75"/>
      <c r="F168" s="75">
        <f t="shared" ref="F168" si="11">D168*E168</f>
        <v>0</v>
      </c>
      <c r="G168" s="1"/>
      <c r="H168" s="1"/>
      <c r="I168" s="2"/>
    </row>
    <row r="169" spans="1:9" s="3" customFormat="1" ht="12.75">
      <c r="A169" s="55" t="s">
        <v>102</v>
      </c>
      <c r="B169" s="45" t="s">
        <v>86</v>
      </c>
      <c r="C169" s="63"/>
      <c r="D169" s="63"/>
      <c r="E169" s="66"/>
      <c r="F169" s="59">
        <f>SUM(F141:F168)</f>
        <v>0</v>
      </c>
      <c r="G169" s="1"/>
      <c r="H169" s="1"/>
      <c r="I169" s="2"/>
    </row>
    <row r="170" spans="1:9" s="3" customFormat="1" ht="12.75">
      <c r="A170" s="53"/>
      <c r="B170" s="50"/>
      <c r="C170" s="63"/>
      <c r="D170" s="63"/>
      <c r="E170" s="66"/>
      <c r="F170" s="59"/>
      <c r="G170" s="1"/>
      <c r="H170" s="1"/>
      <c r="I170" s="2"/>
    </row>
    <row r="171" spans="1:9" s="3" customFormat="1" ht="12.75">
      <c r="A171" s="53"/>
      <c r="B171" s="50"/>
      <c r="C171" s="63"/>
      <c r="D171" s="63"/>
      <c r="E171" s="66"/>
      <c r="F171" s="59"/>
      <c r="G171" s="1"/>
      <c r="H171" s="1"/>
      <c r="I171" s="2"/>
    </row>
    <row r="172" spans="1:9" s="3" customFormat="1" ht="12.75">
      <c r="A172" s="53"/>
      <c r="B172" s="50"/>
      <c r="C172" s="63"/>
      <c r="D172" s="63"/>
      <c r="E172" s="66"/>
      <c r="F172" s="59"/>
      <c r="G172" s="1"/>
      <c r="H172" s="1"/>
      <c r="I172" s="2"/>
    </row>
    <row r="173" spans="1:9" s="3" customFormat="1" ht="12.75">
      <c r="A173" s="53"/>
      <c r="B173" s="50"/>
      <c r="C173" s="63"/>
      <c r="D173" s="63"/>
      <c r="E173" s="66"/>
      <c r="F173" s="59"/>
      <c r="G173" s="1"/>
      <c r="H173" s="1"/>
      <c r="I173" s="2"/>
    </row>
    <row r="174" spans="1:9" s="3" customFormat="1" ht="12.75">
      <c r="A174" s="53"/>
      <c r="B174" s="50"/>
      <c r="C174" s="63"/>
      <c r="D174" s="63"/>
      <c r="E174" s="66"/>
      <c r="F174" s="59"/>
      <c r="G174" s="1"/>
      <c r="H174" s="1"/>
      <c r="I174" s="2"/>
    </row>
    <row r="175" spans="1:9" s="3" customFormat="1" ht="12.75">
      <c r="A175" s="53"/>
      <c r="B175" s="50"/>
      <c r="C175" s="63"/>
      <c r="D175" s="63"/>
      <c r="E175" s="66"/>
      <c r="F175" s="59"/>
      <c r="G175" s="1"/>
      <c r="H175" s="1"/>
      <c r="I175" s="2"/>
    </row>
    <row r="176" spans="1:9" s="3" customFormat="1" ht="12.75">
      <c r="A176" s="53"/>
      <c r="B176" s="50"/>
      <c r="C176" s="63"/>
      <c r="D176" s="63"/>
      <c r="E176" s="66"/>
      <c r="F176" s="59"/>
      <c r="G176" s="1"/>
      <c r="H176" s="1"/>
      <c r="I176" s="2"/>
    </row>
    <row r="177" spans="1:9" s="3" customFormat="1" ht="12.75">
      <c r="A177" s="53"/>
      <c r="B177" s="50"/>
      <c r="C177" s="63"/>
      <c r="D177" s="63"/>
      <c r="E177" s="66"/>
      <c r="F177" s="59"/>
      <c r="G177" s="1"/>
      <c r="H177" s="1"/>
      <c r="I177" s="2"/>
    </row>
    <row r="178" spans="1:9" s="3" customFormat="1" ht="12.75">
      <c r="A178" s="53"/>
      <c r="B178" s="50"/>
      <c r="C178" s="63"/>
      <c r="D178" s="63"/>
      <c r="E178" s="66"/>
      <c r="F178" s="59"/>
      <c r="G178" s="1"/>
      <c r="H178" s="1"/>
      <c r="I178" s="2"/>
    </row>
    <row r="179" spans="1:9" s="3" customFormat="1" ht="12.75">
      <c r="A179" s="53"/>
      <c r="B179" s="50"/>
      <c r="C179" s="63"/>
      <c r="D179" s="63"/>
      <c r="E179" s="66"/>
      <c r="F179" s="59"/>
      <c r="G179" s="1"/>
      <c r="H179" s="1"/>
      <c r="I179" s="2"/>
    </row>
    <row r="180" spans="1:9" s="3" customFormat="1" ht="12.75">
      <c r="A180" s="53"/>
      <c r="B180" s="50"/>
      <c r="C180" s="63"/>
      <c r="D180" s="63"/>
      <c r="E180" s="66"/>
      <c r="F180" s="59"/>
      <c r="G180" s="1"/>
      <c r="H180" s="1"/>
      <c r="I180" s="2"/>
    </row>
    <row r="181" spans="1:9" s="3" customFormat="1" ht="12.75">
      <c r="A181" s="53"/>
      <c r="B181" s="50"/>
      <c r="C181" s="63"/>
      <c r="D181" s="63"/>
      <c r="E181" s="66"/>
      <c r="F181" s="59"/>
      <c r="G181" s="1"/>
      <c r="H181" s="1"/>
      <c r="I181" s="2"/>
    </row>
    <row r="182" spans="1:9" s="3" customFormat="1" ht="12.75">
      <c r="A182" s="53"/>
      <c r="B182" s="50"/>
      <c r="C182" s="63"/>
      <c r="D182" s="63"/>
      <c r="E182" s="66"/>
      <c r="F182" s="59"/>
      <c r="G182" s="1"/>
      <c r="H182" s="1"/>
      <c r="I182" s="2"/>
    </row>
    <row r="183" spans="1:9" s="3" customFormat="1" ht="12.75">
      <c r="A183" s="53"/>
      <c r="B183" s="35"/>
      <c r="C183" s="63"/>
      <c r="D183" s="63"/>
      <c r="E183" s="66"/>
      <c r="F183" s="66"/>
      <c r="G183" s="1"/>
      <c r="H183" s="1"/>
      <c r="I183" s="2"/>
    </row>
    <row r="184" spans="1:9" s="3" customFormat="1" ht="12.75">
      <c r="A184" s="53"/>
      <c r="B184" s="35"/>
      <c r="C184" s="63"/>
      <c r="D184" s="63"/>
      <c r="E184" s="66"/>
      <c r="F184" s="66"/>
      <c r="G184" s="1"/>
      <c r="H184" s="1"/>
      <c r="I184" s="2"/>
    </row>
    <row r="185" spans="1:9" s="3" customFormat="1" ht="12.75">
      <c r="A185" s="53"/>
      <c r="B185" s="35"/>
      <c r="C185" s="63"/>
      <c r="D185" s="63"/>
      <c r="E185" s="66"/>
      <c r="F185" s="66"/>
      <c r="G185" s="1"/>
      <c r="H185" s="1"/>
      <c r="I185" s="2"/>
    </row>
    <row r="186" spans="1:9" s="3" customFormat="1" ht="12.75">
      <c r="A186" s="53"/>
      <c r="B186" s="35"/>
      <c r="C186" s="63"/>
      <c r="D186" s="63"/>
      <c r="E186" s="66"/>
      <c r="F186" s="66"/>
      <c r="G186" s="1"/>
      <c r="H186" s="1"/>
      <c r="I186" s="2"/>
    </row>
    <row r="187" spans="1:9" s="3" customFormat="1" ht="12.75">
      <c r="A187" s="53"/>
      <c r="B187" s="35"/>
      <c r="C187" s="63"/>
      <c r="D187" s="63"/>
      <c r="E187" s="66"/>
      <c r="F187" s="66"/>
      <c r="G187" s="1"/>
      <c r="H187" s="1"/>
      <c r="I187" s="2"/>
    </row>
    <row r="188" spans="1:9" s="3" customFormat="1" ht="12.75">
      <c r="A188" s="53"/>
      <c r="B188" s="35"/>
      <c r="C188" s="63"/>
      <c r="D188" s="63"/>
      <c r="E188" s="66"/>
      <c r="F188" s="66"/>
      <c r="G188" s="1"/>
      <c r="H188" s="1"/>
      <c r="I188" s="2"/>
    </row>
    <row r="189" spans="1:9" s="3" customFormat="1" ht="12.75">
      <c r="A189" s="53"/>
      <c r="B189" s="35"/>
      <c r="C189" s="63"/>
      <c r="D189" s="63"/>
      <c r="E189" s="66"/>
      <c r="F189" s="66"/>
      <c r="G189" s="1"/>
      <c r="H189" s="1"/>
      <c r="I189" s="2"/>
    </row>
    <row r="190" spans="1:9" s="3" customFormat="1" ht="12.75">
      <c r="A190" s="53"/>
      <c r="B190" s="35"/>
      <c r="C190" s="63"/>
      <c r="D190" s="63"/>
      <c r="E190" s="66"/>
      <c r="F190" s="66"/>
      <c r="G190" s="1"/>
      <c r="H190" s="1"/>
      <c r="I190" s="2"/>
    </row>
    <row r="191" spans="1:9" s="3" customFormat="1" ht="12.75">
      <c r="A191" s="53"/>
      <c r="B191" s="35"/>
      <c r="C191" s="63"/>
      <c r="D191" s="63"/>
      <c r="E191" s="66"/>
      <c r="F191" s="66"/>
      <c r="G191" s="1"/>
      <c r="H191" s="1"/>
      <c r="I191" s="2"/>
    </row>
    <row r="192" spans="1:9" s="3" customFormat="1" ht="12.75">
      <c r="A192" s="53"/>
      <c r="B192" s="35"/>
      <c r="C192" s="63"/>
      <c r="D192" s="63"/>
      <c r="E192" s="66"/>
      <c r="F192" s="66"/>
      <c r="G192" s="1"/>
      <c r="H192" s="1"/>
      <c r="I192" s="2"/>
    </row>
    <row r="193" spans="1:9" s="3" customFormat="1" ht="12.75">
      <c r="A193" s="53"/>
      <c r="B193" s="35"/>
      <c r="C193" s="63"/>
      <c r="D193" s="63"/>
      <c r="E193" s="66"/>
      <c r="F193" s="66"/>
      <c r="G193" s="1"/>
      <c r="H193" s="1"/>
      <c r="I193" s="2"/>
    </row>
    <row r="194" spans="1:9" s="3" customFormat="1" ht="12.75">
      <c r="A194" s="53"/>
      <c r="B194" s="35"/>
      <c r="C194" s="63"/>
      <c r="D194" s="63"/>
      <c r="E194" s="66"/>
      <c r="F194" s="66"/>
      <c r="G194" s="1"/>
      <c r="H194" s="1"/>
      <c r="I194" s="2"/>
    </row>
    <row r="195" spans="1:9" s="3" customFormat="1" ht="12.75">
      <c r="A195" s="53"/>
      <c r="B195" s="35"/>
      <c r="C195" s="63"/>
      <c r="D195" s="63"/>
      <c r="E195" s="66"/>
      <c r="F195" s="66"/>
      <c r="G195" s="1"/>
      <c r="H195" s="1"/>
      <c r="I195" s="2"/>
    </row>
    <row r="196" spans="1:9" s="3" customFormat="1" ht="12.75">
      <c r="A196" s="53"/>
      <c r="B196" s="35"/>
      <c r="C196" s="63"/>
      <c r="D196" s="63"/>
      <c r="E196" s="66"/>
      <c r="F196" s="66"/>
      <c r="G196" s="1"/>
      <c r="H196" s="1"/>
      <c r="I196" s="2"/>
    </row>
    <row r="197" spans="1:9" s="3" customFormat="1" ht="12.75">
      <c r="A197" s="53"/>
      <c r="B197" s="35"/>
      <c r="C197" s="63"/>
      <c r="D197" s="63"/>
      <c r="E197" s="66"/>
      <c r="F197" s="66"/>
      <c r="G197" s="1"/>
      <c r="H197" s="1"/>
      <c r="I197" s="2"/>
    </row>
    <row r="198" spans="1:9" s="3" customFormat="1" ht="12.75">
      <c r="A198" s="53"/>
      <c r="B198" s="35"/>
      <c r="C198" s="63"/>
      <c r="D198" s="63"/>
      <c r="E198" s="66"/>
      <c r="F198" s="66"/>
      <c r="G198" s="1"/>
      <c r="H198" s="1"/>
      <c r="I198" s="2"/>
    </row>
    <row r="199" spans="1:9" s="3" customFormat="1" ht="12.75">
      <c r="A199" s="53"/>
      <c r="B199" s="35"/>
      <c r="C199" s="63"/>
      <c r="D199" s="63"/>
      <c r="E199" s="66"/>
      <c r="F199" s="66"/>
      <c r="G199" s="1"/>
      <c r="H199" s="1"/>
      <c r="I199" s="2"/>
    </row>
    <row r="200" spans="1:9" s="3" customFormat="1" ht="12.75">
      <c r="A200" s="53"/>
      <c r="B200" s="35"/>
      <c r="C200" s="63"/>
      <c r="D200" s="63"/>
      <c r="E200" s="66"/>
      <c r="F200" s="66"/>
      <c r="G200" s="1"/>
      <c r="H200" s="1"/>
      <c r="I200" s="2"/>
    </row>
    <row r="201" spans="1:9" s="3" customFormat="1" ht="12.75">
      <c r="A201" s="53"/>
      <c r="B201" s="35"/>
      <c r="C201" s="63"/>
      <c r="D201" s="63"/>
      <c r="E201" s="66"/>
      <c r="F201" s="66"/>
      <c r="G201" s="1"/>
      <c r="H201" s="1"/>
      <c r="I201" s="2"/>
    </row>
    <row r="202" spans="1:9" s="3" customFormat="1" ht="12.75">
      <c r="A202" s="53"/>
      <c r="B202" s="35"/>
      <c r="C202" s="63"/>
      <c r="D202" s="63"/>
      <c r="E202" s="66"/>
      <c r="F202" s="66"/>
      <c r="G202" s="1"/>
      <c r="H202" s="1"/>
      <c r="I202" s="2"/>
    </row>
    <row r="203" spans="1:9" s="3" customFormat="1" ht="12.75">
      <c r="A203" s="53"/>
      <c r="B203" s="35"/>
      <c r="C203" s="63"/>
      <c r="D203" s="63"/>
      <c r="E203" s="66"/>
      <c r="F203" s="66"/>
      <c r="G203" s="1"/>
      <c r="H203" s="1"/>
      <c r="I203" s="2"/>
    </row>
    <row r="204" spans="1:9" s="3" customFormat="1" ht="12.75">
      <c r="A204" s="53"/>
      <c r="B204" s="35"/>
      <c r="C204" s="63"/>
      <c r="D204" s="63"/>
      <c r="E204" s="66"/>
      <c r="F204" s="66"/>
      <c r="G204" s="1"/>
      <c r="H204" s="1"/>
      <c r="I204" s="2"/>
    </row>
    <row r="205" spans="1:9" s="3" customFormat="1" ht="12.75">
      <c r="A205" s="53"/>
      <c r="B205" s="35"/>
      <c r="C205" s="63"/>
      <c r="D205" s="63"/>
      <c r="E205" s="66"/>
      <c r="F205" s="66"/>
      <c r="G205" s="1"/>
      <c r="H205" s="1"/>
      <c r="I205" s="2"/>
    </row>
    <row r="206" spans="1:9" s="3" customFormat="1" ht="12.75">
      <c r="A206" s="53"/>
      <c r="B206" s="35"/>
      <c r="C206" s="63"/>
      <c r="D206" s="63"/>
      <c r="E206" s="66"/>
      <c r="F206" s="66"/>
      <c r="G206" s="1"/>
      <c r="H206" s="1"/>
      <c r="I206" s="2"/>
    </row>
    <row r="207" spans="1:9" s="3" customFormat="1" ht="12.75">
      <c r="A207" s="53"/>
      <c r="B207" s="35"/>
      <c r="C207" s="63"/>
      <c r="D207" s="63"/>
      <c r="E207" s="66"/>
      <c r="F207" s="66"/>
      <c r="G207" s="1"/>
      <c r="H207" s="1"/>
      <c r="I207" s="2"/>
    </row>
    <row r="208" spans="1:9" s="3" customFormat="1" ht="12.75">
      <c r="A208" s="53"/>
      <c r="B208" s="35"/>
      <c r="C208" s="63"/>
      <c r="D208" s="63"/>
      <c r="E208" s="66"/>
      <c r="F208" s="66"/>
      <c r="G208" s="1"/>
      <c r="H208" s="1"/>
      <c r="I208" s="2"/>
    </row>
    <row r="209" spans="1:9" s="3" customFormat="1" ht="12.75">
      <c r="A209" s="53"/>
      <c r="B209" s="35"/>
      <c r="C209" s="63"/>
      <c r="D209" s="63"/>
      <c r="E209" s="66"/>
      <c r="F209" s="66"/>
      <c r="G209" s="1"/>
      <c r="H209" s="1"/>
      <c r="I209" s="2"/>
    </row>
    <row r="210" spans="1:9" s="3" customFormat="1" ht="12.75">
      <c r="A210" s="53"/>
      <c r="B210" s="35"/>
      <c r="C210" s="63"/>
      <c r="D210" s="63"/>
      <c r="E210" s="66"/>
      <c r="F210" s="66"/>
      <c r="G210" s="1"/>
      <c r="H210" s="1"/>
      <c r="I210" s="2"/>
    </row>
    <row r="211" spans="1:9" s="3" customFormat="1" ht="12.75">
      <c r="A211" s="53"/>
      <c r="B211" s="35"/>
      <c r="C211" s="63"/>
      <c r="D211" s="63"/>
      <c r="E211" s="66"/>
      <c r="F211" s="66"/>
      <c r="G211" s="1"/>
      <c r="H211" s="1"/>
      <c r="I211" s="2"/>
    </row>
    <row r="212" spans="1:9" s="3" customFormat="1" ht="12.75">
      <c r="A212" s="53"/>
      <c r="B212" s="35"/>
      <c r="C212" s="63"/>
      <c r="D212" s="63"/>
      <c r="E212" s="66"/>
      <c r="F212" s="66"/>
      <c r="G212" s="1"/>
      <c r="H212" s="1"/>
      <c r="I212" s="2"/>
    </row>
    <row r="213" spans="1:9" s="3" customFormat="1" ht="12.75">
      <c r="A213" s="53"/>
      <c r="B213" s="35"/>
      <c r="C213" s="63"/>
      <c r="D213" s="63"/>
      <c r="E213" s="66"/>
      <c r="F213" s="66"/>
      <c r="G213" s="1"/>
      <c r="H213" s="1"/>
      <c r="I213" s="2"/>
    </row>
    <row r="214" spans="1:9" s="3" customFormat="1" ht="12.75">
      <c r="A214" s="53"/>
      <c r="B214" s="35"/>
      <c r="C214" s="63"/>
      <c r="D214" s="63"/>
      <c r="E214" s="66"/>
      <c r="F214" s="66"/>
      <c r="G214" s="1"/>
      <c r="H214" s="1"/>
      <c r="I214" s="2"/>
    </row>
    <row r="215" spans="1:9" s="3" customFormat="1" ht="12.75">
      <c r="A215" s="53"/>
      <c r="B215" s="35"/>
      <c r="C215" s="63"/>
      <c r="D215" s="63"/>
      <c r="E215" s="66"/>
      <c r="F215" s="66"/>
      <c r="G215" s="1"/>
      <c r="H215" s="1"/>
      <c r="I215" s="2"/>
    </row>
    <row r="216" spans="1:9" s="3" customFormat="1" ht="12.75">
      <c r="A216" s="53"/>
      <c r="B216" s="35"/>
      <c r="C216" s="63"/>
      <c r="D216" s="63"/>
      <c r="E216" s="66"/>
      <c r="F216" s="66"/>
      <c r="G216" s="1"/>
      <c r="H216" s="1"/>
      <c r="I216" s="2"/>
    </row>
    <row r="217" spans="1:9" s="3" customFormat="1" ht="12.75">
      <c r="A217" s="53"/>
      <c r="B217" s="35"/>
      <c r="C217" s="63"/>
      <c r="D217" s="63"/>
      <c r="E217" s="66"/>
      <c r="F217" s="66"/>
      <c r="G217" s="1"/>
      <c r="H217" s="1"/>
      <c r="I217" s="2"/>
    </row>
    <row r="218" spans="1:9" s="3" customFormat="1" ht="12.75">
      <c r="A218" s="53"/>
      <c r="B218" s="35"/>
      <c r="C218" s="63"/>
      <c r="D218" s="63"/>
      <c r="E218" s="66"/>
      <c r="F218" s="66"/>
      <c r="G218" s="1"/>
      <c r="H218" s="1"/>
      <c r="I218" s="2"/>
    </row>
    <row r="219" spans="1:9" s="3" customFormat="1" ht="12.75">
      <c r="A219" s="53"/>
      <c r="B219" s="35"/>
      <c r="C219" s="63"/>
      <c r="D219" s="63"/>
      <c r="E219" s="66"/>
      <c r="F219" s="66"/>
      <c r="G219" s="1"/>
      <c r="H219" s="1"/>
      <c r="I219" s="2"/>
    </row>
    <row r="220" spans="1:9" s="3" customFormat="1" ht="12.75">
      <c r="A220" s="53"/>
      <c r="B220" s="35"/>
      <c r="C220" s="63"/>
      <c r="D220" s="63"/>
      <c r="E220" s="66"/>
      <c r="F220" s="66"/>
      <c r="G220" s="1"/>
      <c r="H220" s="1"/>
      <c r="I220" s="2"/>
    </row>
    <row r="221" spans="1:9" s="3" customFormat="1" ht="12.75">
      <c r="A221" s="53"/>
      <c r="B221" s="35"/>
      <c r="C221" s="63"/>
      <c r="D221" s="63"/>
      <c r="E221" s="66"/>
      <c r="F221" s="66"/>
      <c r="G221" s="1"/>
      <c r="H221" s="1"/>
      <c r="I221" s="2"/>
    </row>
    <row r="222" spans="1:9" s="3" customFormat="1" ht="12.75">
      <c r="A222" s="53"/>
      <c r="B222" s="35"/>
      <c r="C222" s="63"/>
      <c r="D222" s="63"/>
      <c r="E222" s="66"/>
      <c r="F222" s="66"/>
      <c r="G222" s="1"/>
      <c r="H222" s="1"/>
      <c r="I222" s="2"/>
    </row>
    <row r="223" spans="1:9" s="3" customFormat="1" ht="12.75">
      <c r="A223" s="53"/>
      <c r="B223" s="35"/>
      <c r="C223" s="63"/>
      <c r="D223" s="63"/>
      <c r="E223" s="66"/>
      <c r="F223" s="66"/>
      <c r="G223" s="1"/>
      <c r="H223" s="1"/>
      <c r="I223" s="2"/>
    </row>
    <row r="224" spans="1:9" s="3" customFormat="1" ht="12.75">
      <c r="A224" s="53"/>
      <c r="B224" s="35"/>
      <c r="C224" s="63"/>
      <c r="D224" s="63"/>
      <c r="E224" s="66"/>
      <c r="F224" s="66"/>
      <c r="G224" s="1"/>
      <c r="H224" s="1"/>
      <c r="I224" s="2"/>
    </row>
    <row r="225" spans="1:9" s="3" customFormat="1" ht="12.75">
      <c r="A225" s="53"/>
      <c r="B225" s="35"/>
      <c r="C225" s="63"/>
      <c r="D225" s="63"/>
      <c r="E225" s="66"/>
      <c r="F225" s="66"/>
      <c r="G225" s="1"/>
      <c r="H225" s="1"/>
      <c r="I225" s="2"/>
    </row>
    <row r="226" spans="1:9" s="3" customFormat="1" ht="12.75">
      <c r="A226" s="53"/>
      <c r="B226" s="35"/>
      <c r="C226" s="63"/>
      <c r="D226" s="63"/>
      <c r="E226" s="66"/>
      <c r="F226" s="66"/>
      <c r="G226" s="1"/>
      <c r="H226" s="1"/>
      <c r="I226" s="2"/>
    </row>
    <row r="227" spans="1:9" s="3" customFormat="1" ht="12.75">
      <c r="A227" s="53"/>
      <c r="B227" s="35"/>
      <c r="C227" s="63"/>
      <c r="D227" s="63"/>
      <c r="E227" s="66"/>
      <c r="F227" s="66"/>
      <c r="G227" s="1"/>
      <c r="H227" s="1"/>
      <c r="I227" s="2"/>
    </row>
    <row r="228" spans="1:9" s="3" customFormat="1" ht="12.75">
      <c r="A228" s="53"/>
      <c r="B228" s="35"/>
      <c r="C228" s="63"/>
      <c r="D228" s="63"/>
      <c r="E228" s="66"/>
      <c r="F228" s="66"/>
      <c r="G228" s="1"/>
      <c r="H228" s="1"/>
      <c r="I228" s="2"/>
    </row>
    <row r="229" spans="1:9" s="3" customFormat="1" ht="12.75">
      <c r="A229" s="53"/>
      <c r="B229" s="35"/>
      <c r="C229" s="63"/>
      <c r="D229" s="63"/>
      <c r="E229" s="66"/>
      <c r="F229" s="66"/>
      <c r="G229" s="1"/>
      <c r="H229" s="1"/>
      <c r="I229" s="2"/>
    </row>
    <row r="230" spans="1:9" s="3" customFormat="1" ht="12.75">
      <c r="A230" s="53"/>
      <c r="B230" s="35"/>
      <c r="C230" s="63"/>
      <c r="D230" s="63"/>
      <c r="E230" s="66"/>
      <c r="F230" s="66"/>
      <c r="G230" s="1"/>
      <c r="H230" s="1"/>
      <c r="I230" s="2"/>
    </row>
    <row r="231" spans="1:9" s="3" customFormat="1" ht="12.75">
      <c r="A231" s="53"/>
      <c r="B231" s="35"/>
      <c r="C231" s="63"/>
      <c r="D231" s="63"/>
      <c r="E231" s="66"/>
      <c r="F231" s="66"/>
      <c r="G231" s="1"/>
      <c r="H231" s="1"/>
      <c r="I231" s="2"/>
    </row>
    <row r="232" spans="1:9" s="3" customFormat="1" ht="12.75">
      <c r="A232" s="53"/>
      <c r="B232" s="35"/>
      <c r="C232" s="63"/>
      <c r="D232" s="63"/>
      <c r="E232" s="66"/>
      <c r="F232" s="66"/>
      <c r="G232" s="1"/>
      <c r="H232" s="1"/>
      <c r="I232" s="2"/>
    </row>
    <row r="233" spans="1:9" s="3" customFormat="1" ht="12.75">
      <c r="A233" s="53"/>
      <c r="B233" s="35"/>
      <c r="C233" s="63"/>
      <c r="D233" s="63"/>
      <c r="E233" s="66"/>
      <c r="F233" s="66"/>
      <c r="G233" s="1"/>
      <c r="H233" s="1"/>
      <c r="I233" s="2"/>
    </row>
    <row r="234" spans="1:9" s="3" customFormat="1" ht="12.75">
      <c r="A234" s="53"/>
      <c r="B234" s="35"/>
      <c r="C234" s="63"/>
      <c r="D234" s="63"/>
      <c r="E234" s="66"/>
      <c r="F234" s="66"/>
      <c r="G234" s="1"/>
      <c r="H234" s="1"/>
      <c r="I234" s="2"/>
    </row>
    <row r="235" spans="1:9" s="3" customFormat="1" ht="12.75">
      <c r="A235" s="53"/>
      <c r="B235" s="35"/>
      <c r="C235" s="63"/>
      <c r="D235" s="63"/>
      <c r="E235" s="66"/>
      <c r="F235" s="66"/>
      <c r="G235" s="1"/>
      <c r="H235" s="1"/>
      <c r="I235" s="2"/>
    </row>
    <row r="236" spans="1:9" s="3" customFormat="1" ht="12.75">
      <c r="A236" s="53"/>
      <c r="B236" s="35"/>
      <c r="C236" s="63"/>
      <c r="D236" s="63"/>
      <c r="E236" s="66"/>
      <c r="F236" s="66"/>
      <c r="G236" s="1"/>
      <c r="H236" s="1"/>
      <c r="I236" s="2"/>
    </row>
    <row r="237" spans="1:9" s="3" customFormat="1" ht="12.75">
      <c r="A237" s="53"/>
      <c r="B237" s="35"/>
      <c r="C237" s="63"/>
      <c r="D237" s="63"/>
      <c r="E237" s="66"/>
      <c r="F237" s="66"/>
      <c r="G237" s="1"/>
      <c r="H237" s="1"/>
      <c r="I237" s="2"/>
    </row>
    <row r="238" spans="1:9" s="3" customFormat="1" ht="12.75">
      <c r="A238" s="53"/>
      <c r="B238" s="35"/>
      <c r="C238" s="63"/>
      <c r="D238" s="63"/>
      <c r="E238" s="66"/>
      <c r="F238" s="66"/>
      <c r="G238" s="1"/>
      <c r="H238" s="1"/>
      <c r="I238" s="2"/>
    </row>
    <row r="239" spans="1:9" s="3" customFormat="1" ht="12.75">
      <c r="A239" s="53"/>
      <c r="B239" s="35"/>
      <c r="C239" s="63"/>
      <c r="D239" s="63"/>
      <c r="E239" s="66"/>
      <c r="F239" s="66"/>
      <c r="G239" s="1"/>
      <c r="H239" s="1"/>
      <c r="I239" s="2"/>
    </row>
    <row r="240" spans="1:9" s="3" customFormat="1" ht="12.75">
      <c r="A240" s="53"/>
      <c r="B240" s="35"/>
      <c r="C240" s="63"/>
      <c r="D240" s="63"/>
      <c r="E240" s="66"/>
      <c r="F240" s="66"/>
      <c r="G240" s="1"/>
      <c r="H240" s="1"/>
      <c r="I240" s="2"/>
    </row>
    <row r="241" spans="1:9" s="3" customFormat="1" ht="12.75">
      <c r="A241" s="53"/>
      <c r="B241" s="35"/>
      <c r="C241" s="63"/>
      <c r="D241" s="63"/>
      <c r="E241" s="66"/>
      <c r="F241" s="66"/>
      <c r="G241" s="1"/>
      <c r="H241" s="1"/>
      <c r="I241" s="2"/>
    </row>
    <row r="242" spans="1:9" s="3" customFormat="1" ht="12.75">
      <c r="A242" s="53"/>
      <c r="B242" s="35"/>
      <c r="C242" s="63"/>
      <c r="D242" s="63"/>
      <c r="E242" s="66"/>
      <c r="F242" s="66"/>
      <c r="G242" s="1"/>
      <c r="H242" s="1"/>
      <c r="I242" s="2"/>
    </row>
    <row r="243" spans="1:9" s="3" customFormat="1" ht="12.75">
      <c r="A243" s="53"/>
      <c r="B243" s="35"/>
      <c r="C243" s="63"/>
      <c r="D243" s="63"/>
      <c r="E243" s="66"/>
      <c r="F243" s="66"/>
      <c r="G243" s="1"/>
      <c r="H243" s="1"/>
      <c r="I243" s="2"/>
    </row>
    <row r="244" spans="1:9" s="3" customFormat="1" ht="12.75">
      <c r="A244" s="53"/>
      <c r="B244" s="35"/>
      <c r="C244" s="63"/>
      <c r="D244" s="63"/>
      <c r="E244" s="66"/>
      <c r="F244" s="66"/>
      <c r="G244" s="1"/>
      <c r="H244" s="1"/>
      <c r="I244" s="2"/>
    </row>
    <row r="245" spans="1:9" s="3" customFormat="1" ht="12.75">
      <c r="A245" s="53"/>
      <c r="B245" s="35"/>
      <c r="C245" s="63"/>
      <c r="D245" s="63"/>
      <c r="E245" s="66"/>
      <c r="F245" s="66"/>
      <c r="G245" s="1"/>
      <c r="H245" s="1"/>
      <c r="I245" s="2"/>
    </row>
    <row r="246" spans="1:9" s="3" customFormat="1" ht="12.75">
      <c r="A246" s="53"/>
      <c r="B246" s="35"/>
      <c r="C246" s="63"/>
      <c r="D246" s="63"/>
      <c r="E246" s="66"/>
      <c r="F246" s="66"/>
      <c r="G246" s="1"/>
      <c r="H246" s="1"/>
      <c r="I246" s="2"/>
    </row>
    <row r="247" spans="1:9" s="3" customFormat="1" ht="12.75">
      <c r="A247" s="53"/>
      <c r="B247" s="35"/>
      <c r="C247" s="63"/>
      <c r="D247" s="63"/>
      <c r="E247" s="66"/>
      <c r="F247" s="66"/>
      <c r="G247" s="1"/>
      <c r="H247" s="1"/>
      <c r="I247" s="2"/>
    </row>
    <row r="248" spans="1:9" s="3" customFormat="1" ht="12.75">
      <c r="A248" s="53"/>
      <c r="B248" s="35"/>
      <c r="C248" s="63"/>
      <c r="D248" s="63"/>
      <c r="E248" s="66"/>
      <c r="F248" s="66"/>
      <c r="G248" s="1"/>
      <c r="H248" s="1"/>
      <c r="I248" s="2"/>
    </row>
    <row r="249" spans="1:9" s="3" customFormat="1" ht="12.75">
      <c r="A249" s="53"/>
      <c r="B249" s="35"/>
      <c r="C249" s="63"/>
      <c r="D249" s="63"/>
      <c r="E249" s="66"/>
      <c r="F249" s="66"/>
      <c r="G249" s="1"/>
      <c r="H249" s="1"/>
      <c r="I249" s="2"/>
    </row>
    <row r="250" spans="1:9" s="3" customFormat="1" ht="12.75">
      <c r="A250" s="53"/>
      <c r="B250" s="35"/>
      <c r="C250" s="63"/>
      <c r="D250" s="63"/>
      <c r="E250" s="66"/>
      <c r="F250" s="66"/>
      <c r="G250" s="1"/>
      <c r="H250" s="1"/>
      <c r="I250" s="2"/>
    </row>
    <row r="251" spans="1:9" s="3" customFormat="1" ht="12.75">
      <c r="A251" s="53"/>
      <c r="B251" s="35"/>
      <c r="C251" s="63"/>
      <c r="D251" s="63"/>
      <c r="E251" s="66"/>
      <c r="F251" s="66"/>
      <c r="G251" s="1"/>
      <c r="H251" s="1"/>
      <c r="I251" s="2"/>
    </row>
    <row r="252" spans="1:9" s="3" customFormat="1" ht="12.75">
      <c r="A252" s="53"/>
      <c r="B252" s="35"/>
      <c r="C252" s="63"/>
      <c r="D252" s="63"/>
      <c r="E252" s="66"/>
      <c r="F252" s="66"/>
      <c r="G252" s="1"/>
      <c r="H252" s="1"/>
      <c r="I252" s="2"/>
    </row>
    <row r="253" spans="1:9" s="3" customFormat="1" ht="12.75">
      <c r="A253" s="53"/>
      <c r="B253" s="35"/>
      <c r="C253" s="63"/>
      <c r="D253" s="63"/>
      <c r="E253" s="66"/>
      <c r="F253" s="66"/>
      <c r="G253" s="1"/>
      <c r="H253" s="1"/>
      <c r="I253" s="2"/>
    </row>
    <row r="254" spans="1:9" s="3" customFormat="1" ht="12.75">
      <c r="A254" s="53"/>
      <c r="B254" s="35"/>
      <c r="C254" s="63"/>
      <c r="D254" s="63"/>
      <c r="E254" s="66"/>
      <c r="F254" s="66"/>
      <c r="G254" s="1"/>
      <c r="H254" s="1"/>
      <c r="I254" s="2"/>
    </row>
    <row r="255" spans="1:9" s="3" customFormat="1" ht="12.75">
      <c r="A255" s="53"/>
      <c r="B255" s="35"/>
      <c r="C255" s="63"/>
      <c r="D255" s="63"/>
      <c r="E255" s="66"/>
      <c r="F255" s="66"/>
      <c r="G255" s="1"/>
      <c r="H255" s="1"/>
      <c r="I255" s="2"/>
    </row>
    <row r="256" spans="1:9" s="3" customFormat="1" ht="12.75">
      <c r="A256" s="53"/>
      <c r="B256" s="35"/>
      <c r="C256" s="63"/>
      <c r="D256" s="63"/>
      <c r="E256" s="66"/>
      <c r="F256" s="66"/>
      <c r="G256" s="1"/>
      <c r="H256" s="1"/>
      <c r="I256" s="2"/>
    </row>
    <row r="257" spans="1:9" s="3" customFormat="1" ht="12.75">
      <c r="A257" s="53"/>
      <c r="B257" s="35"/>
      <c r="C257" s="63"/>
      <c r="D257" s="63"/>
      <c r="E257" s="66"/>
      <c r="F257" s="66"/>
      <c r="G257" s="1"/>
      <c r="H257" s="1"/>
      <c r="I257" s="2"/>
    </row>
    <row r="258" spans="1:9" s="3" customFormat="1" ht="12.75">
      <c r="A258" s="53"/>
      <c r="B258" s="35"/>
      <c r="C258" s="63"/>
      <c r="D258" s="63"/>
      <c r="E258" s="66"/>
      <c r="F258" s="66"/>
      <c r="G258" s="1"/>
      <c r="H258" s="1"/>
      <c r="I258" s="2"/>
    </row>
    <row r="259" spans="1:9" s="3" customFormat="1" ht="12.75">
      <c r="A259" s="53"/>
      <c r="B259" s="35"/>
      <c r="C259" s="63"/>
      <c r="D259" s="63"/>
      <c r="E259" s="66"/>
      <c r="F259" s="66"/>
      <c r="G259" s="1"/>
      <c r="H259" s="1"/>
      <c r="I259" s="2"/>
    </row>
    <row r="260" spans="1:9" s="3" customFormat="1" ht="12.75">
      <c r="A260" s="53"/>
      <c r="B260" s="35"/>
      <c r="C260" s="63"/>
      <c r="D260" s="63"/>
      <c r="E260" s="66"/>
      <c r="F260" s="66"/>
      <c r="G260" s="1"/>
      <c r="H260" s="1"/>
      <c r="I260" s="2"/>
    </row>
    <row r="261" spans="1:9" s="3" customFormat="1" ht="12.75">
      <c r="A261" s="53"/>
      <c r="B261" s="35"/>
      <c r="C261" s="63"/>
      <c r="D261" s="63"/>
      <c r="E261" s="66"/>
      <c r="F261" s="66"/>
      <c r="G261" s="1"/>
      <c r="H261" s="1"/>
      <c r="I261" s="2"/>
    </row>
    <row r="262" spans="1:9" s="3" customFormat="1" ht="12.75">
      <c r="A262" s="53"/>
      <c r="B262" s="35"/>
      <c r="C262" s="63"/>
      <c r="D262" s="63"/>
      <c r="E262" s="66"/>
      <c r="F262" s="66"/>
      <c r="G262" s="1"/>
      <c r="H262" s="1"/>
      <c r="I262" s="2"/>
    </row>
    <row r="263" spans="1:9" s="3" customFormat="1" ht="12.75">
      <c r="A263" s="53"/>
      <c r="B263" s="35"/>
      <c r="C263" s="63"/>
      <c r="D263" s="63"/>
      <c r="E263" s="66"/>
      <c r="F263" s="66"/>
      <c r="G263" s="1"/>
      <c r="H263" s="1"/>
      <c r="I263" s="2"/>
    </row>
    <row r="264" spans="1:9" s="3" customFormat="1" ht="12.75">
      <c r="A264" s="53"/>
      <c r="B264" s="35"/>
      <c r="C264" s="63"/>
      <c r="D264" s="63"/>
      <c r="E264" s="66"/>
      <c r="F264" s="66"/>
      <c r="G264" s="1"/>
      <c r="H264" s="1"/>
      <c r="I264" s="2"/>
    </row>
    <row r="265" spans="1:9" s="3" customFormat="1" ht="12.75">
      <c r="A265" s="53"/>
      <c r="B265" s="35"/>
      <c r="C265" s="63"/>
      <c r="D265" s="63"/>
      <c r="E265" s="66"/>
      <c r="F265" s="66"/>
      <c r="G265" s="1"/>
      <c r="H265" s="1"/>
      <c r="I265" s="2"/>
    </row>
    <row r="266" spans="1:9" s="3" customFormat="1" ht="12.75">
      <c r="A266" s="53"/>
      <c r="B266" s="35"/>
      <c r="C266" s="63"/>
      <c r="D266" s="63"/>
      <c r="E266" s="66"/>
      <c r="F266" s="66"/>
      <c r="G266" s="1"/>
      <c r="H266" s="1"/>
      <c r="I266" s="2"/>
    </row>
    <row r="267" spans="1:9" s="3" customFormat="1" ht="12.75">
      <c r="A267" s="53"/>
      <c r="B267" s="35"/>
      <c r="C267" s="63"/>
      <c r="D267" s="63"/>
      <c r="E267" s="66"/>
      <c r="F267" s="66"/>
      <c r="G267" s="1"/>
      <c r="H267" s="1"/>
      <c r="I267" s="2"/>
    </row>
    <row r="268" spans="1:9" s="3" customFormat="1" ht="12.75">
      <c r="A268" s="53"/>
      <c r="B268" s="35"/>
      <c r="C268" s="63"/>
      <c r="D268" s="63"/>
      <c r="E268" s="66"/>
      <c r="F268" s="66"/>
      <c r="G268" s="1"/>
      <c r="H268" s="1"/>
      <c r="I268" s="2"/>
    </row>
    <row r="269" spans="1:9" s="3" customFormat="1" ht="12.75">
      <c r="A269" s="53"/>
      <c r="B269" s="35"/>
      <c r="C269" s="63"/>
      <c r="D269" s="63"/>
      <c r="E269" s="66"/>
      <c r="F269" s="66"/>
      <c r="G269" s="1"/>
      <c r="H269" s="1"/>
      <c r="I269" s="2"/>
    </row>
    <row r="270" spans="1:9" s="3" customFormat="1" ht="12.75">
      <c r="A270" s="53"/>
      <c r="B270" s="35"/>
      <c r="C270" s="63"/>
      <c r="D270" s="63"/>
      <c r="E270" s="66"/>
      <c r="F270" s="66"/>
      <c r="G270" s="1"/>
      <c r="H270" s="1"/>
      <c r="I270" s="2"/>
    </row>
    <row r="271" spans="1:9" s="3" customFormat="1" ht="12.75">
      <c r="A271" s="53"/>
      <c r="B271" s="35"/>
      <c r="C271" s="63"/>
      <c r="D271" s="63"/>
      <c r="E271" s="66"/>
      <c r="F271" s="66"/>
      <c r="G271" s="1"/>
      <c r="H271" s="1"/>
      <c r="I271" s="2"/>
    </row>
    <row r="272" spans="1:9" s="3" customFormat="1" ht="12.75">
      <c r="A272" s="53"/>
      <c r="B272" s="35"/>
      <c r="C272" s="63"/>
      <c r="D272" s="63"/>
      <c r="E272" s="66"/>
      <c r="F272" s="66"/>
      <c r="G272" s="1"/>
      <c r="H272" s="1"/>
      <c r="I272" s="2"/>
    </row>
    <row r="273" spans="1:9" s="3" customFormat="1" ht="12.75">
      <c r="A273" s="53"/>
      <c r="B273" s="35"/>
      <c r="C273" s="63"/>
      <c r="D273" s="63"/>
      <c r="E273" s="66"/>
      <c r="F273" s="66"/>
      <c r="G273" s="1"/>
      <c r="H273" s="1"/>
      <c r="I273" s="2"/>
    </row>
    <row r="274" spans="1:9" s="3" customFormat="1" ht="12.75">
      <c r="A274" s="53"/>
      <c r="B274" s="35"/>
      <c r="C274" s="63"/>
      <c r="D274" s="63"/>
      <c r="E274" s="66"/>
      <c r="F274" s="66"/>
      <c r="G274" s="1"/>
      <c r="H274" s="1"/>
      <c r="I274" s="2"/>
    </row>
    <row r="275" spans="1:9" s="3" customFormat="1" ht="12.75">
      <c r="A275" s="53"/>
      <c r="B275" s="35"/>
      <c r="C275" s="63"/>
      <c r="D275" s="63"/>
      <c r="E275" s="66"/>
      <c r="F275" s="66"/>
      <c r="G275" s="1"/>
      <c r="H275" s="1"/>
      <c r="I275" s="2"/>
    </row>
    <row r="276" spans="1:9" s="3" customFormat="1" ht="12.75">
      <c r="A276" s="53"/>
      <c r="B276" s="35"/>
      <c r="C276" s="63"/>
      <c r="D276" s="63"/>
      <c r="E276" s="66"/>
      <c r="F276" s="66"/>
      <c r="G276" s="1"/>
      <c r="H276" s="1"/>
      <c r="I276" s="2"/>
    </row>
    <row r="277" spans="1:9" s="3" customFormat="1" ht="12.75">
      <c r="A277" s="53"/>
      <c r="B277" s="35"/>
      <c r="C277" s="63"/>
      <c r="D277" s="63"/>
      <c r="E277" s="66"/>
      <c r="F277" s="66"/>
      <c r="G277" s="1"/>
      <c r="H277" s="1"/>
      <c r="I277" s="2"/>
    </row>
    <row r="278" spans="1:9" s="3" customFormat="1" ht="12.75">
      <c r="A278" s="53"/>
      <c r="B278" s="35"/>
      <c r="C278" s="63"/>
      <c r="D278" s="63"/>
      <c r="E278" s="66"/>
      <c r="F278" s="66"/>
      <c r="G278" s="1"/>
      <c r="H278" s="1"/>
      <c r="I278" s="2"/>
    </row>
    <row r="279" spans="1:9" s="3" customFormat="1" ht="12.75">
      <c r="A279" s="53"/>
      <c r="B279" s="35"/>
      <c r="C279" s="63"/>
      <c r="D279" s="63"/>
      <c r="E279" s="66"/>
      <c r="F279" s="66"/>
      <c r="G279" s="1"/>
      <c r="H279" s="1"/>
      <c r="I279" s="2"/>
    </row>
    <row r="280" spans="1:9" s="3" customFormat="1" ht="12.75">
      <c r="A280" s="53"/>
      <c r="B280" s="35"/>
      <c r="C280" s="63"/>
      <c r="D280" s="63"/>
      <c r="E280" s="66"/>
      <c r="F280" s="66"/>
      <c r="G280" s="1"/>
      <c r="H280" s="1"/>
      <c r="I280" s="2"/>
    </row>
    <row r="281" spans="1:9" s="3" customFormat="1" ht="12.75">
      <c r="A281" s="53"/>
      <c r="B281" s="35"/>
      <c r="C281" s="63"/>
      <c r="D281" s="63"/>
      <c r="E281" s="66"/>
      <c r="F281" s="66"/>
      <c r="G281" s="1"/>
      <c r="H281" s="1"/>
      <c r="I281" s="2"/>
    </row>
    <row r="282" spans="1:9" s="3" customFormat="1" ht="12.75">
      <c r="A282" s="53"/>
      <c r="B282" s="35"/>
      <c r="C282" s="63"/>
      <c r="D282" s="63"/>
      <c r="E282" s="66"/>
      <c r="F282" s="66"/>
      <c r="G282" s="1"/>
      <c r="H282" s="1"/>
      <c r="I282" s="2"/>
    </row>
    <row r="283" spans="1:9" s="3" customFormat="1" ht="12.75">
      <c r="A283" s="53"/>
      <c r="B283" s="35"/>
      <c r="C283" s="63"/>
      <c r="D283" s="63"/>
      <c r="E283" s="66"/>
      <c r="F283" s="66"/>
      <c r="G283" s="1"/>
      <c r="H283" s="1"/>
      <c r="I283" s="2"/>
    </row>
    <row r="284" spans="1:9" s="3" customFormat="1" ht="12.75">
      <c r="A284" s="53"/>
      <c r="B284" s="35"/>
      <c r="C284" s="63"/>
      <c r="D284" s="63"/>
      <c r="E284" s="66"/>
      <c r="F284" s="66"/>
      <c r="G284" s="1"/>
      <c r="H284" s="1"/>
      <c r="I284" s="2"/>
    </row>
    <row r="285" spans="1:9" s="3" customFormat="1" ht="12.75">
      <c r="A285" s="53"/>
      <c r="B285" s="35"/>
      <c r="C285" s="63"/>
      <c r="D285" s="63"/>
      <c r="E285" s="66"/>
      <c r="F285" s="66"/>
      <c r="G285" s="1"/>
      <c r="H285" s="1"/>
      <c r="I285" s="2"/>
    </row>
    <row r="286" spans="1:9" s="3" customFormat="1" ht="12.75">
      <c r="A286" s="53"/>
      <c r="B286" s="35"/>
      <c r="C286" s="63"/>
      <c r="D286" s="63"/>
      <c r="E286" s="66"/>
      <c r="F286" s="66"/>
      <c r="G286" s="1"/>
      <c r="H286" s="1"/>
      <c r="I286" s="2"/>
    </row>
    <row r="287" spans="1:9" s="3" customFormat="1" ht="12.75">
      <c r="A287" s="53"/>
      <c r="B287" s="35"/>
      <c r="C287" s="63"/>
      <c r="D287" s="63"/>
      <c r="E287" s="66"/>
      <c r="F287" s="66"/>
      <c r="G287" s="1"/>
      <c r="H287" s="1"/>
      <c r="I287" s="2"/>
    </row>
    <row r="288" spans="1:9" s="3" customFormat="1" ht="12.75">
      <c r="A288" s="53"/>
      <c r="B288" s="35"/>
      <c r="C288" s="63"/>
      <c r="D288" s="63"/>
      <c r="E288" s="66"/>
      <c r="F288" s="66"/>
      <c r="G288" s="1"/>
      <c r="H288" s="1"/>
      <c r="I288" s="2"/>
    </row>
    <row r="289" spans="1:9" s="3" customFormat="1" ht="12.75">
      <c r="A289" s="53"/>
      <c r="B289" s="35"/>
      <c r="C289" s="63"/>
      <c r="D289" s="63"/>
      <c r="E289" s="66"/>
      <c r="F289" s="66"/>
      <c r="G289" s="1"/>
      <c r="H289" s="1"/>
      <c r="I289" s="2"/>
    </row>
    <row r="290" spans="1:9" s="3" customFormat="1" ht="12.75">
      <c r="A290" s="53"/>
      <c r="B290" s="35"/>
      <c r="C290" s="63"/>
      <c r="D290" s="63"/>
      <c r="E290" s="66"/>
      <c r="F290" s="66"/>
      <c r="G290" s="1"/>
      <c r="H290" s="1"/>
      <c r="I290" s="2"/>
    </row>
    <row r="291" spans="1:9" s="3" customFormat="1" ht="12.75">
      <c r="A291" s="53"/>
      <c r="B291" s="35"/>
      <c r="C291" s="63"/>
      <c r="D291" s="63"/>
      <c r="E291" s="66"/>
      <c r="F291" s="66"/>
      <c r="G291" s="1"/>
      <c r="H291" s="1"/>
      <c r="I291" s="2"/>
    </row>
    <row r="292" spans="1:9" s="3" customFormat="1" ht="12.75">
      <c r="A292" s="53"/>
      <c r="B292" s="35"/>
      <c r="C292" s="63"/>
      <c r="D292" s="63"/>
      <c r="E292" s="66"/>
      <c r="F292" s="66"/>
      <c r="G292" s="1"/>
      <c r="H292" s="1"/>
      <c r="I292" s="2"/>
    </row>
    <row r="293" spans="1:9" s="3" customFormat="1" ht="12.75">
      <c r="A293" s="53"/>
      <c r="B293" s="35"/>
      <c r="C293" s="63"/>
      <c r="D293" s="63"/>
      <c r="E293" s="66"/>
      <c r="F293" s="66"/>
      <c r="G293" s="1"/>
      <c r="H293" s="1"/>
      <c r="I293" s="2"/>
    </row>
    <row r="294" spans="1:9" s="3" customFormat="1" ht="12.75">
      <c r="A294" s="53"/>
      <c r="B294" s="35"/>
      <c r="C294" s="63"/>
      <c r="D294" s="63"/>
      <c r="E294" s="66"/>
      <c r="F294" s="66"/>
      <c r="G294" s="1"/>
      <c r="H294" s="1"/>
      <c r="I294" s="2"/>
    </row>
    <row r="295" spans="1:9" s="3" customFormat="1" ht="12.75">
      <c r="A295" s="53"/>
      <c r="B295" s="35"/>
      <c r="C295" s="63"/>
      <c r="D295" s="63"/>
      <c r="E295" s="66"/>
      <c r="F295" s="66"/>
      <c r="G295" s="1"/>
      <c r="H295" s="1"/>
      <c r="I295" s="2"/>
    </row>
    <row r="296" spans="1:9" s="3" customFormat="1" ht="12.75">
      <c r="A296" s="53"/>
      <c r="B296" s="35"/>
      <c r="C296" s="63"/>
      <c r="D296" s="63"/>
      <c r="E296" s="66"/>
      <c r="F296" s="66"/>
      <c r="G296" s="1"/>
      <c r="H296" s="1"/>
      <c r="I296" s="2"/>
    </row>
    <row r="297" spans="1:9" s="3" customFormat="1" ht="12.75">
      <c r="A297" s="53"/>
      <c r="B297" s="35"/>
      <c r="C297" s="63"/>
      <c r="D297" s="63"/>
      <c r="E297" s="66"/>
      <c r="F297" s="66"/>
      <c r="G297" s="1"/>
      <c r="H297" s="1"/>
      <c r="I297" s="2"/>
    </row>
    <row r="298" spans="1:9" s="3" customFormat="1" ht="12.75">
      <c r="A298" s="53"/>
      <c r="B298" s="35"/>
      <c r="C298" s="63"/>
      <c r="D298" s="63"/>
      <c r="E298" s="66"/>
      <c r="F298" s="66"/>
      <c r="G298" s="1"/>
      <c r="H298" s="1"/>
      <c r="I298" s="2"/>
    </row>
    <row r="299" spans="1:9" s="3" customFormat="1" ht="12.75">
      <c r="A299" s="53"/>
      <c r="B299" s="35"/>
      <c r="C299" s="63"/>
      <c r="D299" s="63"/>
      <c r="E299" s="66"/>
      <c r="F299" s="66"/>
      <c r="G299" s="1"/>
      <c r="H299" s="1"/>
      <c r="I299" s="2"/>
    </row>
    <row r="300" spans="1:9" s="3" customFormat="1" ht="12.75">
      <c r="A300" s="53"/>
      <c r="B300" s="35"/>
      <c r="C300" s="63"/>
      <c r="D300" s="63"/>
      <c r="E300" s="66"/>
      <c r="F300" s="66"/>
      <c r="G300" s="1"/>
      <c r="H300" s="1"/>
      <c r="I300" s="2"/>
    </row>
    <row r="301" spans="1:9" s="3" customFormat="1" ht="12.75">
      <c r="A301" s="53"/>
      <c r="B301" s="35"/>
      <c r="C301" s="63"/>
      <c r="D301" s="63"/>
      <c r="E301" s="66"/>
      <c r="F301" s="66"/>
      <c r="G301" s="1"/>
      <c r="H301" s="1"/>
      <c r="I301" s="2"/>
    </row>
    <row r="302" spans="1:9" s="3" customFormat="1" ht="12.75">
      <c r="A302" s="53"/>
      <c r="B302" s="35"/>
      <c r="C302" s="63"/>
      <c r="D302" s="63"/>
      <c r="E302" s="66"/>
      <c r="F302" s="66"/>
      <c r="G302" s="1"/>
      <c r="H302" s="1"/>
      <c r="I302" s="2"/>
    </row>
    <row r="303" spans="1:9" s="3" customFormat="1" ht="12.75">
      <c r="A303" s="53"/>
      <c r="B303" s="35"/>
      <c r="C303" s="63"/>
      <c r="D303" s="63"/>
      <c r="E303" s="66"/>
      <c r="F303" s="66"/>
      <c r="G303" s="1"/>
      <c r="H303" s="1"/>
      <c r="I303" s="2"/>
    </row>
    <row r="304" spans="1:9" s="3" customFormat="1" ht="12.75">
      <c r="A304" s="53"/>
      <c r="B304" s="35"/>
      <c r="C304" s="63"/>
      <c r="D304" s="63"/>
      <c r="E304" s="66"/>
      <c r="F304" s="66"/>
      <c r="G304" s="1"/>
      <c r="H304" s="1"/>
      <c r="I304" s="2"/>
    </row>
    <row r="305" spans="1:9" s="3" customFormat="1" ht="12.75">
      <c r="A305" s="53"/>
      <c r="B305" s="35"/>
      <c r="C305" s="63"/>
      <c r="D305" s="63"/>
      <c r="E305" s="66"/>
      <c r="F305" s="66"/>
      <c r="G305" s="1"/>
      <c r="H305" s="1"/>
      <c r="I305" s="2"/>
    </row>
    <row r="306" spans="1:9">
      <c r="G306" s="1"/>
      <c r="H306" s="1"/>
      <c r="I306" s="2"/>
    </row>
    <row r="307" spans="1:9">
      <c r="G307" s="1"/>
      <c r="H307" s="1"/>
      <c r="I307" s="2"/>
    </row>
    <row r="308" spans="1:9">
      <c r="G308" s="1"/>
      <c r="H308" s="1"/>
      <c r="I308" s="2"/>
    </row>
    <row r="309" spans="1:9">
      <c r="G309" s="1"/>
      <c r="H309" s="1"/>
      <c r="I309" s="2"/>
    </row>
    <row r="310" spans="1:9">
      <c r="G310" s="1"/>
      <c r="H310" s="1"/>
      <c r="I310" s="2"/>
    </row>
    <row r="311" spans="1:9">
      <c r="G311" s="1"/>
      <c r="H311" s="1"/>
      <c r="I311" s="2"/>
    </row>
    <row r="312" spans="1:9">
      <c r="G312" s="1"/>
      <c r="H312" s="1"/>
      <c r="I312" s="2"/>
    </row>
    <row r="313" spans="1:9">
      <c r="G313" s="1"/>
      <c r="H313" s="1"/>
      <c r="I313" s="2"/>
    </row>
    <row r="314" spans="1:9">
      <c r="G314" s="1"/>
      <c r="H314" s="1"/>
      <c r="I314" s="2"/>
    </row>
    <row r="315" spans="1:9">
      <c r="G315" s="1"/>
      <c r="H315" s="1"/>
      <c r="I315" s="2"/>
    </row>
    <row r="316" spans="1:9">
      <c r="G316" s="1"/>
      <c r="H316" s="1"/>
      <c r="I316" s="2"/>
    </row>
    <row r="317" spans="1:9">
      <c r="G317" s="1"/>
      <c r="H317" s="1"/>
      <c r="I317" s="2"/>
    </row>
    <row r="318" spans="1:9">
      <c r="G318" s="1"/>
      <c r="H318" s="1"/>
      <c r="I318" s="2"/>
    </row>
    <row r="319" spans="1:9">
      <c r="G319" s="1"/>
      <c r="H319" s="1"/>
      <c r="I319" s="2"/>
    </row>
    <row r="320" spans="1:9">
      <c r="G320" s="1"/>
      <c r="H320" s="1"/>
      <c r="I320" s="2"/>
    </row>
    <row r="321" spans="7:9">
      <c r="G321" s="1"/>
      <c r="H321" s="1"/>
      <c r="I321" s="2"/>
    </row>
    <row r="322" spans="7:9">
      <c r="G322" s="1"/>
      <c r="H322" s="1"/>
      <c r="I322" s="2"/>
    </row>
    <row r="323" spans="7:9">
      <c r="G323" s="1"/>
      <c r="H323" s="1"/>
      <c r="I323" s="2"/>
    </row>
    <row r="324" spans="7:9">
      <c r="G324" s="1"/>
      <c r="H324" s="1"/>
      <c r="I324" s="2"/>
    </row>
    <row r="325" spans="7:9">
      <c r="G325" s="1"/>
      <c r="H325" s="1"/>
      <c r="I325" s="2"/>
    </row>
    <row r="326" spans="7:9">
      <c r="G326" s="1"/>
      <c r="H326" s="1"/>
      <c r="I326" s="2"/>
    </row>
    <row r="327" spans="7:9">
      <c r="G327" s="1"/>
      <c r="H327" s="1"/>
      <c r="I327" s="2"/>
    </row>
    <row r="328" spans="7:9">
      <c r="G328" s="1"/>
      <c r="H328" s="1"/>
      <c r="I328" s="2"/>
    </row>
    <row r="329" spans="7:9">
      <c r="G329" s="1"/>
      <c r="H329" s="1"/>
      <c r="I329" s="2"/>
    </row>
    <row r="330" spans="7:9">
      <c r="G330" s="1"/>
      <c r="H330" s="1"/>
      <c r="I330" s="2"/>
    </row>
    <row r="331" spans="7:9">
      <c r="G331" s="1"/>
      <c r="H331" s="1"/>
      <c r="I331" s="2"/>
    </row>
    <row r="332" spans="7:9">
      <c r="G332" s="1"/>
      <c r="H332" s="1"/>
      <c r="I332" s="2"/>
    </row>
    <row r="333" spans="7:9">
      <c r="G333" s="1"/>
      <c r="H333" s="1"/>
      <c r="I333" s="2"/>
    </row>
    <row r="334" spans="7:9">
      <c r="G334" s="1"/>
      <c r="H334" s="1"/>
      <c r="I334" s="2"/>
    </row>
    <row r="335" spans="7:9">
      <c r="G335" s="1"/>
      <c r="H335" s="1"/>
      <c r="I335" s="2"/>
    </row>
    <row r="336" spans="7:9">
      <c r="G336" s="1"/>
      <c r="H336" s="1"/>
      <c r="I336" s="2"/>
    </row>
    <row r="337" spans="7:9">
      <c r="G337" s="1"/>
      <c r="H337" s="1"/>
      <c r="I337" s="2"/>
    </row>
    <row r="338" spans="7:9">
      <c r="G338" s="1"/>
      <c r="H338" s="1"/>
      <c r="I338" s="2"/>
    </row>
    <row r="339" spans="7:9">
      <c r="G339" s="1"/>
      <c r="H339" s="1"/>
      <c r="I339" s="2"/>
    </row>
    <row r="340" spans="7:9">
      <c r="G340" s="1"/>
      <c r="H340" s="1"/>
      <c r="I340" s="2"/>
    </row>
    <row r="341" spans="7:9">
      <c r="G341" s="1"/>
      <c r="H341" s="1"/>
      <c r="I341" s="2"/>
    </row>
    <row r="342" spans="7:9">
      <c r="G342" s="1"/>
      <c r="H342" s="1"/>
      <c r="I342" s="2"/>
    </row>
    <row r="343" spans="7:9">
      <c r="G343" s="1"/>
      <c r="H343" s="1"/>
      <c r="I343" s="2"/>
    </row>
    <row r="344" spans="7:9">
      <c r="G344" s="1"/>
      <c r="H344" s="1"/>
      <c r="I344" s="2"/>
    </row>
    <row r="345" spans="7:9">
      <c r="G345" s="1"/>
      <c r="H345" s="1"/>
      <c r="I345" s="2"/>
    </row>
    <row r="346" spans="7:9">
      <c r="G346" s="1"/>
      <c r="H346" s="1"/>
      <c r="I346" s="2"/>
    </row>
    <row r="347" spans="7:9">
      <c r="G347" s="1"/>
      <c r="H347" s="1"/>
      <c r="I347" s="2"/>
    </row>
    <row r="348" spans="7:9">
      <c r="G348" s="1"/>
      <c r="H348" s="1"/>
      <c r="I348" s="2"/>
    </row>
    <row r="349" spans="7:9">
      <c r="G349" s="1"/>
      <c r="H349" s="1"/>
      <c r="I349" s="2"/>
    </row>
    <row r="350" spans="7:9">
      <c r="G350" s="1"/>
      <c r="H350" s="1"/>
      <c r="I350" s="2"/>
    </row>
    <row r="351" spans="7:9">
      <c r="G351" s="1"/>
      <c r="H351" s="1"/>
      <c r="I351" s="2"/>
    </row>
    <row r="352" spans="7:9">
      <c r="G352" s="1"/>
      <c r="H352" s="1"/>
      <c r="I352" s="2"/>
    </row>
    <row r="353" spans="7:9">
      <c r="G353" s="1"/>
      <c r="H353" s="1"/>
      <c r="I353" s="2"/>
    </row>
    <row r="354" spans="7:9">
      <c r="G354" s="1"/>
      <c r="H354" s="1"/>
      <c r="I354" s="2"/>
    </row>
    <row r="355" spans="7:9">
      <c r="G355" s="1"/>
      <c r="H355" s="1"/>
      <c r="I355" s="2"/>
    </row>
    <row r="356" spans="7:9">
      <c r="G356" s="1"/>
      <c r="H356" s="1"/>
      <c r="I356" s="2"/>
    </row>
    <row r="357" spans="7:9">
      <c r="G357" s="1"/>
      <c r="H357" s="1"/>
      <c r="I357" s="2"/>
    </row>
    <row r="358" spans="7:9">
      <c r="G358" s="1"/>
      <c r="H358" s="1"/>
      <c r="I358" s="2"/>
    </row>
    <row r="359" spans="7:9">
      <c r="G359" s="1"/>
      <c r="H359" s="1"/>
      <c r="I359" s="2"/>
    </row>
    <row r="360" spans="7:9">
      <c r="G360" s="1"/>
      <c r="H360" s="1"/>
      <c r="I360" s="2"/>
    </row>
    <row r="361" spans="7:9">
      <c r="G361" s="1"/>
      <c r="H361" s="1"/>
      <c r="I361" s="2"/>
    </row>
    <row r="362" spans="7:9">
      <c r="G362" s="1"/>
      <c r="H362" s="1"/>
      <c r="I362" s="2"/>
    </row>
    <row r="363" spans="7:9">
      <c r="G363" s="1"/>
      <c r="H363" s="1"/>
      <c r="I363" s="2"/>
    </row>
    <row r="364" spans="7:9">
      <c r="G364" s="1"/>
      <c r="H364" s="1"/>
      <c r="I364" s="2"/>
    </row>
    <row r="365" spans="7:9">
      <c r="G365" s="1"/>
      <c r="H365" s="1"/>
      <c r="I365" s="2"/>
    </row>
    <row r="366" spans="7:9">
      <c r="G366" s="1"/>
      <c r="H366" s="1"/>
      <c r="I366" s="2"/>
    </row>
    <row r="367" spans="7:9">
      <c r="G367" s="1"/>
      <c r="H367" s="1"/>
      <c r="I367" s="2"/>
    </row>
    <row r="368" spans="7:9">
      <c r="G368" s="1"/>
      <c r="H368" s="1"/>
      <c r="I368" s="2"/>
    </row>
    <row r="369" spans="7:9">
      <c r="G369" s="1"/>
      <c r="H369" s="1"/>
      <c r="I369" s="2"/>
    </row>
    <row r="370" spans="7:9">
      <c r="G370" s="1"/>
      <c r="H370" s="1"/>
      <c r="I370" s="2"/>
    </row>
    <row r="371" spans="7:9">
      <c r="G371" s="1"/>
      <c r="H371" s="1"/>
      <c r="I371" s="2"/>
    </row>
    <row r="372" spans="7:9">
      <c r="G372" s="1"/>
      <c r="H372" s="1"/>
      <c r="I372" s="2"/>
    </row>
    <row r="373" spans="7:9">
      <c r="G373" s="1"/>
      <c r="H373" s="1"/>
      <c r="I373" s="2"/>
    </row>
    <row r="374" spans="7:9">
      <c r="G374" s="1"/>
      <c r="H374" s="1"/>
      <c r="I374" s="2"/>
    </row>
    <row r="375" spans="7:9">
      <c r="G375" s="1"/>
      <c r="H375" s="1"/>
      <c r="I375" s="2"/>
    </row>
    <row r="376" spans="7:9">
      <c r="G376" s="1"/>
      <c r="H376" s="1"/>
      <c r="I376" s="2"/>
    </row>
    <row r="377" spans="7:9">
      <c r="G377" s="1"/>
      <c r="H377" s="1"/>
      <c r="I377" s="2"/>
    </row>
    <row r="378" spans="7:9">
      <c r="G378" s="1"/>
      <c r="H378" s="1"/>
      <c r="I378" s="2"/>
    </row>
    <row r="379" spans="7:9">
      <c r="G379" s="1"/>
      <c r="H379" s="1"/>
      <c r="I379" s="2"/>
    </row>
    <row r="380" spans="7:9">
      <c r="G380" s="1"/>
      <c r="H380" s="1"/>
      <c r="I380" s="2"/>
    </row>
    <row r="381" spans="7:9">
      <c r="G381" s="1"/>
      <c r="H381" s="1"/>
      <c r="I381" s="2"/>
    </row>
    <row r="382" spans="7:9">
      <c r="G382" s="1"/>
      <c r="H382" s="1"/>
      <c r="I382" s="2"/>
    </row>
    <row r="383" spans="7:9">
      <c r="G383" s="1"/>
      <c r="H383" s="1"/>
      <c r="I383" s="2"/>
    </row>
    <row r="384" spans="7:9">
      <c r="G384" s="1"/>
      <c r="H384" s="1"/>
      <c r="I384" s="2"/>
    </row>
    <row r="385" spans="7:9">
      <c r="G385" s="1"/>
      <c r="H385" s="1"/>
      <c r="I385" s="2"/>
    </row>
    <row r="386" spans="7:9">
      <c r="G386" s="1"/>
      <c r="H386" s="1"/>
      <c r="I386" s="2"/>
    </row>
    <row r="387" spans="7:9">
      <c r="G387" s="1"/>
      <c r="H387" s="1"/>
      <c r="I387" s="2"/>
    </row>
    <row r="388" spans="7:9">
      <c r="G388" s="1"/>
      <c r="H388" s="1"/>
      <c r="I388" s="2"/>
    </row>
    <row r="389" spans="7:9">
      <c r="G389" s="1"/>
      <c r="H389" s="1"/>
      <c r="I389" s="2"/>
    </row>
    <row r="390" spans="7:9">
      <c r="G390" s="1"/>
      <c r="H390" s="1"/>
      <c r="I390" s="2"/>
    </row>
    <row r="391" spans="7:9">
      <c r="G391" s="1"/>
      <c r="H391" s="1"/>
      <c r="I391" s="2"/>
    </row>
    <row r="392" spans="7:9">
      <c r="G392" s="1"/>
      <c r="H392" s="1"/>
      <c r="I392" s="2"/>
    </row>
    <row r="393" spans="7:9">
      <c r="G393" s="1"/>
      <c r="H393" s="1"/>
      <c r="I393" s="2"/>
    </row>
    <row r="394" spans="7:9">
      <c r="G394" s="1"/>
      <c r="H394" s="1"/>
      <c r="I394" s="2"/>
    </row>
    <row r="395" spans="7:9">
      <c r="G395" s="1"/>
      <c r="H395" s="1"/>
      <c r="I395" s="2"/>
    </row>
    <row r="396" spans="7:9">
      <c r="G396" s="1"/>
      <c r="H396" s="1"/>
      <c r="I396" s="2"/>
    </row>
    <row r="397" spans="7:9">
      <c r="G397" s="1"/>
      <c r="H397" s="1"/>
      <c r="I397" s="2"/>
    </row>
    <row r="398" spans="7:9">
      <c r="G398" s="1"/>
      <c r="H398" s="1"/>
      <c r="I398" s="2"/>
    </row>
    <row r="399" spans="7:9">
      <c r="G399" s="1"/>
      <c r="H399" s="1"/>
      <c r="I399" s="2"/>
    </row>
    <row r="400" spans="7:9">
      <c r="G400" s="1"/>
      <c r="H400" s="1"/>
      <c r="I400" s="2"/>
    </row>
    <row r="401" spans="7:9">
      <c r="G401" s="1"/>
      <c r="H401" s="1"/>
      <c r="I401" s="2"/>
    </row>
    <row r="402" spans="7:9">
      <c r="G402" s="1"/>
      <c r="H402" s="1"/>
      <c r="I402" s="2"/>
    </row>
    <row r="403" spans="7:9">
      <c r="G403" s="1"/>
      <c r="H403" s="1"/>
      <c r="I403" s="2"/>
    </row>
    <row r="404" spans="7:9">
      <c r="G404" s="1"/>
      <c r="H404" s="1"/>
      <c r="I404" s="2"/>
    </row>
    <row r="405" spans="7:9">
      <c r="G405" s="1"/>
      <c r="H405" s="1"/>
      <c r="I405" s="2"/>
    </row>
    <row r="406" spans="7:9">
      <c r="G406" s="1"/>
      <c r="H406" s="1"/>
      <c r="I406" s="2"/>
    </row>
    <row r="407" spans="7:9">
      <c r="G407" s="1"/>
      <c r="H407" s="1"/>
      <c r="I407" s="2"/>
    </row>
    <row r="408" spans="7:9">
      <c r="G408" s="1"/>
      <c r="H408" s="1"/>
      <c r="I408" s="2"/>
    </row>
    <row r="409" spans="7:9">
      <c r="G409" s="1"/>
      <c r="H409" s="1"/>
      <c r="I409" s="2"/>
    </row>
    <row r="410" spans="7:9">
      <c r="G410" s="1"/>
      <c r="H410" s="1"/>
      <c r="I410" s="2"/>
    </row>
    <row r="411" spans="7:9">
      <c r="G411" s="1"/>
      <c r="H411" s="1"/>
      <c r="I411" s="2"/>
    </row>
    <row r="412" spans="7:9">
      <c r="G412" s="1"/>
      <c r="H412" s="1"/>
      <c r="I412" s="2"/>
    </row>
    <row r="413" spans="7:9">
      <c r="G413" s="1"/>
      <c r="H413" s="1"/>
      <c r="I413" s="2"/>
    </row>
    <row r="414" spans="7:9">
      <c r="G414" s="1"/>
      <c r="H414" s="1"/>
      <c r="I414" s="2"/>
    </row>
    <row r="415" spans="7:9">
      <c r="G415" s="1"/>
      <c r="H415" s="1"/>
      <c r="I415" s="2"/>
    </row>
    <row r="416" spans="7:9">
      <c r="G416" s="1"/>
      <c r="H416" s="1"/>
      <c r="I416" s="2"/>
    </row>
    <row r="417" spans="7:9">
      <c r="G417" s="1"/>
      <c r="H417" s="1"/>
      <c r="I417" s="2"/>
    </row>
    <row r="418" spans="7:9">
      <c r="G418" s="1"/>
      <c r="H418" s="1"/>
      <c r="I418" s="2"/>
    </row>
    <row r="419" spans="7:9">
      <c r="G419" s="1"/>
      <c r="H419" s="1"/>
      <c r="I419" s="2"/>
    </row>
    <row r="420" spans="7:9">
      <c r="G420" s="1"/>
      <c r="H420" s="1"/>
      <c r="I420" s="2"/>
    </row>
    <row r="421" spans="7:9">
      <c r="G421" s="1"/>
      <c r="H421" s="1"/>
      <c r="I421" s="2"/>
    </row>
    <row r="422" spans="7:9">
      <c r="G422" s="1"/>
      <c r="H422" s="1"/>
      <c r="I422" s="2"/>
    </row>
    <row r="423" spans="7:9">
      <c r="G423" s="1"/>
      <c r="H423" s="1"/>
      <c r="I423" s="2"/>
    </row>
    <row r="424" spans="7:9">
      <c r="G424" s="1"/>
      <c r="H424" s="1"/>
      <c r="I424" s="2"/>
    </row>
    <row r="425" spans="7:9">
      <c r="G425" s="1"/>
      <c r="H425" s="1"/>
      <c r="I425" s="2"/>
    </row>
    <row r="426" spans="7:9">
      <c r="G426" s="1"/>
      <c r="H426" s="1"/>
      <c r="I426" s="2"/>
    </row>
    <row r="427" spans="7:9">
      <c r="G427" s="1"/>
      <c r="H427" s="1"/>
      <c r="I427" s="2"/>
    </row>
    <row r="428" spans="7:9">
      <c r="G428" s="1"/>
      <c r="H428" s="1"/>
      <c r="I428" s="2"/>
    </row>
    <row r="429" spans="7:9">
      <c r="G429" s="1"/>
      <c r="H429" s="1"/>
      <c r="I429" s="2"/>
    </row>
    <row r="430" spans="7:9">
      <c r="G430" s="1"/>
      <c r="H430" s="1"/>
      <c r="I430" s="2"/>
    </row>
    <row r="431" spans="7:9">
      <c r="G431" s="1"/>
      <c r="H431" s="1"/>
      <c r="I431" s="2"/>
    </row>
    <row r="432" spans="7:9">
      <c r="G432" s="1"/>
      <c r="H432" s="1"/>
      <c r="I432" s="2"/>
    </row>
    <row r="433" spans="7:9">
      <c r="G433" s="1"/>
      <c r="H433" s="1"/>
      <c r="I433" s="2"/>
    </row>
    <row r="434" spans="7:9">
      <c r="G434" s="1"/>
      <c r="H434" s="1"/>
      <c r="I434" s="2"/>
    </row>
    <row r="435" spans="7:9">
      <c r="G435" s="1"/>
      <c r="H435" s="1"/>
      <c r="I435" s="2"/>
    </row>
    <row r="436" spans="7:9">
      <c r="G436" s="1"/>
      <c r="H436" s="1"/>
      <c r="I436" s="2"/>
    </row>
    <row r="437" spans="7:9">
      <c r="G437" s="1"/>
      <c r="H437" s="1"/>
      <c r="I437" s="2"/>
    </row>
    <row r="438" spans="7:9">
      <c r="G438" s="1"/>
      <c r="H438" s="1"/>
      <c r="I438" s="2"/>
    </row>
    <row r="439" spans="7:9">
      <c r="G439" s="1"/>
      <c r="H439" s="1"/>
      <c r="I439" s="2"/>
    </row>
    <row r="440" spans="7:9">
      <c r="G440" s="1"/>
      <c r="H440" s="1"/>
      <c r="I440" s="2"/>
    </row>
    <row r="441" spans="7:9">
      <c r="G441" s="1"/>
      <c r="H441" s="1"/>
      <c r="I441" s="2"/>
    </row>
    <row r="442" spans="7:9">
      <c r="G442" s="1"/>
      <c r="H442" s="1"/>
      <c r="I442" s="2"/>
    </row>
    <row r="443" spans="7:9">
      <c r="G443" s="1"/>
      <c r="H443" s="1"/>
      <c r="I443" s="2"/>
    </row>
    <row r="444" spans="7:9">
      <c r="G444" s="1"/>
      <c r="H444" s="1"/>
      <c r="I444" s="2"/>
    </row>
    <row r="445" spans="7:9">
      <c r="G445" s="1"/>
      <c r="H445" s="1"/>
      <c r="I445" s="2"/>
    </row>
    <row r="446" spans="7:9">
      <c r="G446" s="1"/>
      <c r="H446" s="1"/>
      <c r="I446" s="2"/>
    </row>
    <row r="447" spans="7:9">
      <c r="G447" s="1"/>
      <c r="H447" s="1"/>
      <c r="I447" s="2"/>
    </row>
    <row r="448" spans="7:9">
      <c r="G448" s="1"/>
      <c r="H448" s="1"/>
      <c r="I448" s="2"/>
    </row>
    <row r="449" spans="7:9">
      <c r="G449" s="1"/>
      <c r="H449" s="1"/>
      <c r="I449" s="2"/>
    </row>
    <row r="450" spans="7:9">
      <c r="G450" s="1"/>
      <c r="H450" s="1"/>
      <c r="I450" s="2"/>
    </row>
    <row r="451" spans="7:9">
      <c r="G451" s="1"/>
      <c r="H451" s="1"/>
      <c r="I451" s="2"/>
    </row>
    <row r="452" spans="7:9">
      <c r="G452" s="1"/>
      <c r="H452" s="1"/>
      <c r="I452" s="2"/>
    </row>
    <row r="453" spans="7:9">
      <c r="G453" s="1"/>
      <c r="H453" s="1"/>
      <c r="I453" s="2"/>
    </row>
    <row r="454" spans="7:9">
      <c r="G454" s="1"/>
      <c r="H454" s="1"/>
      <c r="I454" s="2"/>
    </row>
    <row r="455" spans="7:9">
      <c r="G455" s="1"/>
      <c r="H455" s="1"/>
      <c r="I455" s="2"/>
    </row>
    <row r="456" spans="7:9">
      <c r="G456" s="1"/>
      <c r="H456" s="1"/>
      <c r="I456" s="2"/>
    </row>
    <row r="457" spans="7:9">
      <c r="G457" s="1"/>
      <c r="H457" s="1"/>
      <c r="I457" s="2"/>
    </row>
    <row r="458" spans="7:9">
      <c r="G458" s="1"/>
      <c r="H458" s="1"/>
      <c r="I458" s="2"/>
    </row>
    <row r="459" spans="7:9">
      <c r="G459" s="1"/>
      <c r="H459" s="1"/>
      <c r="I459" s="2"/>
    </row>
    <row r="460" spans="7:9">
      <c r="G460" s="1"/>
      <c r="H460" s="1"/>
      <c r="I460" s="2"/>
    </row>
    <row r="461" spans="7:9">
      <c r="G461" s="1"/>
      <c r="H461" s="1"/>
      <c r="I461" s="2"/>
    </row>
    <row r="462" spans="7:9">
      <c r="G462" s="1"/>
      <c r="H462" s="1"/>
      <c r="I462" s="2"/>
    </row>
    <row r="463" spans="7:9">
      <c r="G463" s="1"/>
      <c r="H463" s="1"/>
      <c r="I463" s="2"/>
    </row>
    <row r="464" spans="7:9">
      <c r="G464" s="1"/>
      <c r="H464" s="1"/>
      <c r="I464" s="2"/>
    </row>
    <row r="465" spans="7:9">
      <c r="G465" s="1"/>
      <c r="H465" s="1"/>
      <c r="I465" s="2"/>
    </row>
    <row r="466" spans="7:9">
      <c r="G466" s="1"/>
      <c r="H466" s="1"/>
      <c r="I466" s="2"/>
    </row>
    <row r="467" spans="7:9">
      <c r="G467" s="1"/>
      <c r="H467" s="1"/>
      <c r="I467" s="2"/>
    </row>
    <row r="468" spans="7:9">
      <c r="G468" s="1"/>
      <c r="H468" s="1"/>
      <c r="I468" s="2"/>
    </row>
    <row r="469" spans="7:9">
      <c r="G469" s="1"/>
      <c r="H469" s="1"/>
      <c r="I469" s="2"/>
    </row>
    <row r="470" spans="7:9">
      <c r="G470" s="1"/>
      <c r="H470" s="1"/>
      <c r="I470" s="2"/>
    </row>
    <row r="471" spans="7:9">
      <c r="G471" s="1"/>
      <c r="H471" s="1"/>
      <c r="I471" s="2"/>
    </row>
    <row r="472" spans="7:9">
      <c r="G472" s="1"/>
      <c r="H472" s="1"/>
      <c r="I472" s="2"/>
    </row>
    <row r="473" spans="7:9">
      <c r="G473" s="1"/>
      <c r="H473" s="1"/>
      <c r="I473" s="2"/>
    </row>
    <row r="474" spans="7:9">
      <c r="G474" s="1"/>
      <c r="H474" s="1"/>
      <c r="I474" s="2"/>
    </row>
    <row r="475" spans="7:9">
      <c r="G475" s="1"/>
      <c r="H475" s="1"/>
      <c r="I475" s="2"/>
    </row>
    <row r="476" spans="7:9">
      <c r="G476" s="1"/>
      <c r="H476" s="1"/>
      <c r="I476" s="2"/>
    </row>
    <row r="477" spans="7:9">
      <c r="G477" s="1"/>
      <c r="H477" s="1"/>
      <c r="I477" s="2"/>
    </row>
    <row r="478" spans="7:9">
      <c r="G478" s="1"/>
      <c r="H478" s="1"/>
      <c r="I478" s="2"/>
    </row>
    <row r="479" spans="7:9">
      <c r="G479" s="1"/>
      <c r="H479" s="1"/>
      <c r="I479" s="2"/>
    </row>
    <row r="480" spans="7:9">
      <c r="G480" s="1"/>
      <c r="H480" s="1"/>
      <c r="I480" s="2"/>
    </row>
    <row r="481" spans="7:9">
      <c r="G481" s="1"/>
      <c r="H481" s="1"/>
      <c r="I481" s="2"/>
    </row>
    <row r="482" spans="7:9">
      <c r="G482" s="1"/>
      <c r="H482" s="1"/>
      <c r="I482" s="2"/>
    </row>
    <row r="483" spans="7:9">
      <c r="G483" s="1"/>
      <c r="H483" s="1"/>
      <c r="I483" s="2"/>
    </row>
    <row r="484" spans="7:9">
      <c r="G484" s="1"/>
      <c r="H484" s="1"/>
      <c r="I484" s="2"/>
    </row>
    <row r="485" spans="7:9">
      <c r="G485" s="1"/>
      <c r="H485" s="1"/>
      <c r="I485" s="2"/>
    </row>
    <row r="486" spans="7:9">
      <c r="G486" s="1"/>
      <c r="H486" s="1"/>
      <c r="I486" s="2"/>
    </row>
    <row r="487" spans="7:9">
      <c r="G487" s="1"/>
      <c r="H487" s="1"/>
      <c r="I487" s="2"/>
    </row>
    <row r="488" spans="7:9">
      <c r="G488" s="1"/>
      <c r="H488" s="1"/>
      <c r="I488" s="2"/>
    </row>
    <row r="489" spans="7:9">
      <c r="G489" s="1"/>
      <c r="H489" s="1"/>
      <c r="I489" s="2"/>
    </row>
    <row r="490" spans="7:9">
      <c r="G490" s="1"/>
      <c r="H490" s="1"/>
      <c r="I490" s="2"/>
    </row>
    <row r="491" spans="7:9">
      <c r="G491" s="1"/>
      <c r="H491" s="1"/>
      <c r="I491" s="2"/>
    </row>
    <row r="492" spans="7:9">
      <c r="G492" s="1"/>
      <c r="H492" s="1"/>
      <c r="I492" s="2"/>
    </row>
    <row r="493" spans="7:9">
      <c r="G493" s="1"/>
      <c r="H493" s="1"/>
      <c r="I493" s="2"/>
    </row>
    <row r="494" spans="7:9">
      <c r="G494" s="1"/>
      <c r="H494" s="1"/>
      <c r="I494" s="2"/>
    </row>
    <row r="495" spans="7:9">
      <c r="G495" s="1"/>
      <c r="H495" s="1"/>
      <c r="I495" s="2"/>
    </row>
    <row r="496" spans="7:9">
      <c r="G496" s="1"/>
      <c r="H496" s="1"/>
      <c r="I496" s="2"/>
    </row>
    <row r="497" spans="7:9">
      <c r="G497" s="1"/>
      <c r="H497" s="1"/>
      <c r="I497" s="2"/>
    </row>
    <row r="498" spans="7:9">
      <c r="G498" s="1"/>
      <c r="H498" s="1"/>
      <c r="I498" s="2"/>
    </row>
    <row r="499" spans="7:9">
      <c r="G499" s="1"/>
      <c r="H499" s="1"/>
      <c r="I499" s="2"/>
    </row>
    <row r="500" spans="7:9">
      <c r="G500" s="1"/>
      <c r="H500" s="1"/>
      <c r="I500" s="2"/>
    </row>
    <row r="501" spans="7:9">
      <c r="G501" s="1"/>
      <c r="H501" s="1"/>
      <c r="I501" s="2"/>
    </row>
    <row r="502" spans="7:9">
      <c r="G502" s="1"/>
      <c r="H502" s="1"/>
      <c r="I502" s="2"/>
    </row>
    <row r="503" spans="7:9">
      <c r="G503" s="1"/>
      <c r="H503" s="1"/>
      <c r="I503" s="2"/>
    </row>
    <row r="504" spans="7:9">
      <c r="G504" s="1"/>
      <c r="H504" s="1"/>
      <c r="I504" s="2"/>
    </row>
    <row r="505" spans="7:9">
      <c r="G505" s="1"/>
      <c r="H505" s="1"/>
      <c r="I505" s="2"/>
    </row>
    <row r="506" spans="7:9">
      <c r="G506" s="1"/>
      <c r="H506" s="1"/>
      <c r="I506" s="2"/>
    </row>
    <row r="507" spans="7:9">
      <c r="G507" s="1"/>
      <c r="H507" s="1"/>
      <c r="I507" s="2"/>
    </row>
    <row r="508" spans="7:9">
      <c r="G508" s="1"/>
      <c r="H508" s="1"/>
      <c r="I508" s="2"/>
    </row>
    <row r="509" spans="7:9">
      <c r="G509" s="1"/>
      <c r="H509" s="1"/>
      <c r="I509" s="2"/>
    </row>
    <row r="510" spans="7:9">
      <c r="G510" s="1"/>
      <c r="H510" s="1"/>
      <c r="I510" s="2"/>
    </row>
    <row r="511" spans="7:9">
      <c r="G511" s="1"/>
      <c r="H511" s="1"/>
      <c r="I511" s="2"/>
    </row>
    <row r="512" spans="7:9">
      <c r="G512" s="1"/>
      <c r="H512" s="1"/>
      <c r="I512" s="2"/>
    </row>
    <row r="513" spans="7:9">
      <c r="G513" s="1"/>
      <c r="H513" s="1"/>
      <c r="I513" s="2"/>
    </row>
    <row r="514" spans="7:9">
      <c r="G514" s="1"/>
      <c r="H514" s="1"/>
      <c r="I514" s="2"/>
    </row>
    <row r="515" spans="7:9">
      <c r="G515" s="1"/>
      <c r="H515" s="1"/>
      <c r="I515" s="2"/>
    </row>
    <row r="516" spans="7:9">
      <c r="G516" s="1"/>
      <c r="H516" s="1"/>
      <c r="I516" s="2"/>
    </row>
    <row r="517" spans="7:9">
      <c r="G517" s="1"/>
      <c r="H517" s="1"/>
      <c r="I517" s="2"/>
    </row>
    <row r="518" spans="7:9">
      <c r="G518" s="1"/>
      <c r="H518" s="1"/>
      <c r="I518" s="2"/>
    </row>
    <row r="519" spans="7:9">
      <c r="G519" s="1"/>
      <c r="H519" s="1"/>
      <c r="I519" s="2"/>
    </row>
    <row r="520" spans="7:9">
      <c r="G520" s="1"/>
      <c r="H520" s="1"/>
      <c r="I520" s="2"/>
    </row>
    <row r="521" spans="7:9">
      <c r="G521" s="1"/>
      <c r="H521" s="1"/>
      <c r="I521" s="2"/>
    </row>
    <row r="522" spans="7:9">
      <c r="G522" s="1"/>
      <c r="H522" s="1"/>
      <c r="I522" s="2"/>
    </row>
    <row r="523" spans="7:9">
      <c r="G523" s="1"/>
      <c r="H523" s="1"/>
      <c r="I523" s="2"/>
    </row>
    <row r="524" spans="7:9">
      <c r="G524" s="1"/>
      <c r="H524" s="1"/>
      <c r="I524" s="2"/>
    </row>
    <row r="525" spans="7:9">
      <c r="G525" s="1"/>
      <c r="H525" s="1"/>
      <c r="I525" s="2"/>
    </row>
    <row r="526" spans="7:9">
      <c r="G526" s="1"/>
      <c r="H526" s="1"/>
      <c r="I526" s="2"/>
    </row>
    <row r="527" spans="7:9">
      <c r="G527" s="1"/>
      <c r="H527" s="1"/>
      <c r="I527" s="2"/>
    </row>
    <row r="528" spans="7:9">
      <c r="G528" s="1"/>
      <c r="H528" s="1"/>
      <c r="I528" s="2"/>
    </row>
    <row r="529" spans="7:9">
      <c r="G529" s="1"/>
      <c r="H529" s="1"/>
      <c r="I529" s="2"/>
    </row>
    <row r="530" spans="7:9">
      <c r="G530" s="1"/>
      <c r="H530" s="1"/>
      <c r="I530" s="2"/>
    </row>
    <row r="531" spans="7:9">
      <c r="G531" s="1"/>
      <c r="H531" s="1"/>
      <c r="I531" s="2"/>
    </row>
    <row r="532" spans="7:9">
      <c r="G532" s="1"/>
      <c r="H532" s="1"/>
      <c r="I532" s="2"/>
    </row>
    <row r="533" spans="7:9">
      <c r="G533" s="1"/>
      <c r="H533" s="1"/>
      <c r="I533" s="2"/>
    </row>
    <row r="534" spans="7:9">
      <c r="G534" s="1"/>
      <c r="H534" s="1"/>
      <c r="I534" s="2"/>
    </row>
    <row r="535" spans="7:9">
      <c r="G535" s="1"/>
      <c r="H535" s="1"/>
      <c r="I535" s="2"/>
    </row>
    <row r="536" spans="7:9">
      <c r="G536" s="1"/>
      <c r="H536" s="1"/>
      <c r="I536" s="2"/>
    </row>
    <row r="537" spans="7:9">
      <c r="G537" s="1"/>
      <c r="H537" s="1"/>
      <c r="I537" s="2"/>
    </row>
    <row r="538" spans="7:9">
      <c r="G538" s="1"/>
      <c r="H538" s="1"/>
      <c r="I538" s="2"/>
    </row>
    <row r="539" spans="7:9">
      <c r="G539" s="1"/>
      <c r="H539" s="1"/>
      <c r="I539" s="2"/>
    </row>
    <row r="540" spans="7:9">
      <c r="G540" s="1"/>
      <c r="H540" s="1"/>
      <c r="I540" s="2"/>
    </row>
    <row r="541" spans="7:9">
      <c r="G541" s="1"/>
      <c r="H541" s="1"/>
      <c r="I541" s="2"/>
    </row>
    <row r="542" spans="7:9">
      <c r="G542" s="1"/>
      <c r="H542" s="1"/>
      <c r="I542" s="2"/>
    </row>
    <row r="543" spans="7:9">
      <c r="G543" s="1"/>
      <c r="H543" s="1"/>
      <c r="I543" s="2"/>
    </row>
    <row r="544" spans="7:9">
      <c r="G544" s="1"/>
      <c r="H544" s="1"/>
      <c r="I544" s="2"/>
    </row>
    <row r="545" spans="7:9">
      <c r="G545" s="1"/>
      <c r="H545" s="1"/>
      <c r="I545" s="2"/>
    </row>
    <row r="546" spans="7:9">
      <c r="G546" s="1"/>
      <c r="H546" s="1"/>
      <c r="I546" s="2"/>
    </row>
    <row r="547" spans="7:9">
      <c r="G547" s="1"/>
      <c r="H547" s="1"/>
      <c r="I547" s="2"/>
    </row>
    <row r="548" spans="7:9">
      <c r="G548" s="1"/>
      <c r="H548" s="1"/>
      <c r="I548" s="2"/>
    </row>
    <row r="549" spans="7:9">
      <c r="G549" s="1"/>
      <c r="H549" s="1"/>
      <c r="I549" s="2"/>
    </row>
    <row r="550" spans="7:9">
      <c r="G550" s="1"/>
      <c r="H550" s="1"/>
      <c r="I550" s="2"/>
    </row>
    <row r="551" spans="7:9">
      <c r="G551" s="1"/>
      <c r="H551" s="1"/>
      <c r="I551" s="2"/>
    </row>
    <row r="552" spans="7:9">
      <c r="G552" s="1"/>
      <c r="H552" s="1"/>
      <c r="I552" s="2"/>
    </row>
    <row r="553" spans="7:9">
      <c r="G553" s="1"/>
      <c r="H553" s="1"/>
      <c r="I553" s="2"/>
    </row>
    <row r="554" spans="7:9">
      <c r="G554" s="1"/>
      <c r="H554" s="1"/>
      <c r="I554" s="2"/>
    </row>
    <row r="555" spans="7:9">
      <c r="G555" s="1"/>
      <c r="H555" s="1"/>
      <c r="I555" s="2"/>
    </row>
    <row r="556" spans="7:9">
      <c r="G556" s="1"/>
      <c r="H556" s="1"/>
      <c r="I556" s="2"/>
    </row>
    <row r="557" spans="7:9">
      <c r="G557" s="1"/>
      <c r="H557" s="1"/>
      <c r="I557" s="2"/>
    </row>
    <row r="558" spans="7:9">
      <c r="G558" s="1"/>
      <c r="H558" s="1"/>
      <c r="I558" s="2"/>
    </row>
    <row r="559" spans="7:9">
      <c r="G559" s="1"/>
      <c r="H559" s="1"/>
      <c r="I559" s="2"/>
    </row>
    <row r="560" spans="7:9">
      <c r="G560" s="1"/>
      <c r="H560" s="1"/>
      <c r="I560" s="2"/>
    </row>
    <row r="561" spans="7:9">
      <c r="G561" s="1"/>
      <c r="H561" s="1"/>
      <c r="I561" s="2"/>
    </row>
    <row r="562" spans="7:9">
      <c r="G562" s="1"/>
      <c r="H562" s="1"/>
      <c r="I562" s="2"/>
    </row>
    <row r="563" spans="7:9">
      <c r="G563" s="1"/>
      <c r="H563" s="1"/>
      <c r="I563" s="2"/>
    </row>
    <row r="564" spans="7:9">
      <c r="G564" s="1"/>
      <c r="H564" s="1"/>
      <c r="I564" s="2"/>
    </row>
    <row r="565" spans="7:9">
      <c r="G565" s="1"/>
      <c r="H565" s="1"/>
      <c r="I565" s="2"/>
    </row>
    <row r="566" spans="7:9">
      <c r="G566" s="1"/>
      <c r="H566" s="1"/>
      <c r="I566" s="2"/>
    </row>
    <row r="567" spans="7:9">
      <c r="G567" s="1"/>
      <c r="H567" s="1"/>
      <c r="I567" s="2"/>
    </row>
    <row r="568" spans="7:9">
      <c r="G568" s="1"/>
      <c r="H568" s="1"/>
      <c r="I568" s="2"/>
    </row>
    <row r="569" spans="7:9">
      <c r="G569" s="1"/>
      <c r="H569" s="1"/>
      <c r="I569" s="2"/>
    </row>
    <row r="570" spans="7:9">
      <c r="G570" s="1"/>
      <c r="H570" s="1"/>
      <c r="I570" s="2"/>
    </row>
    <row r="571" spans="7:9">
      <c r="G571" s="1"/>
      <c r="H571" s="1"/>
      <c r="I571" s="2"/>
    </row>
    <row r="572" spans="7:9">
      <c r="G572" s="1"/>
      <c r="H572" s="1"/>
      <c r="I572" s="2"/>
    </row>
    <row r="573" spans="7:9">
      <c r="G573" s="1"/>
      <c r="H573" s="1"/>
      <c r="I573" s="2"/>
    </row>
    <row r="574" spans="7:9">
      <c r="G574" s="1"/>
      <c r="H574" s="1"/>
      <c r="I574" s="2"/>
    </row>
    <row r="575" spans="7:9">
      <c r="G575" s="1"/>
      <c r="H575" s="1"/>
      <c r="I575" s="2"/>
    </row>
    <row r="576" spans="7:9">
      <c r="G576" s="1"/>
      <c r="H576" s="1"/>
      <c r="I576" s="2"/>
    </row>
    <row r="577" spans="7:9">
      <c r="G577" s="1"/>
      <c r="H577" s="1"/>
      <c r="I577" s="2"/>
    </row>
    <row r="578" spans="7:9">
      <c r="G578" s="1"/>
      <c r="H578" s="1"/>
      <c r="I578" s="2"/>
    </row>
    <row r="579" spans="7:9">
      <c r="G579" s="1"/>
      <c r="H579" s="1"/>
      <c r="I579" s="2"/>
    </row>
    <row r="580" spans="7:9">
      <c r="G580" s="1"/>
      <c r="H580" s="1"/>
      <c r="I580" s="2"/>
    </row>
    <row r="581" spans="7:9">
      <c r="G581" s="1"/>
      <c r="H581" s="1"/>
      <c r="I581" s="2"/>
    </row>
    <row r="582" spans="7:9">
      <c r="G582" s="1"/>
      <c r="H582" s="1"/>
      <c r="I582" s="2"/>
    </row>
    <row r="583" spans="7:9">
      <c r="G583" s="1"/>
      <c r="H583" s="1"/>
      <c r="I583" s="2"/>
    </row>
    <row r="584" spans="7:9">
      <c r="G584" s="1"/>
      <c r="H584" s="1"/>
      <c r="I584" s="2"/>
    </row>
    <row r="585" spans="7:9">
      <c r="G585" s="1"/>
      <c r="H585" s="1"/>
      <c r="I585" s="2"/>
    </row>
    <row r="586" spans="7:9">
      <c r="G586" s="1"/>
      <c r="H586" s="1"/>
      <c r="I586" s="2"/>
    </row>
    <row r="587" spans="7:9">
      <c r="G587" s="1"/>
      <c r="H587" s="1"/>
      <c r="I587" s="2"/>
    </row>
    <row r="588" spans="7:9">
      <c r="G588" s="1"/>
      <c r="H588" s="1"/>
      <c r="I588" s="2"/>
    </row>
    <row r="589" spans="7:9">
      <c r="G589" s="1"/>
      <c r="H589" s="1"/>
      <c r="I589" s="2"/>
    </row>
    <row r="590" spans="7:9">
      <c r="G590" s="1"/>
      <c r="H590" s="1"/>
      <c r="I590" s="2"/>
    </row>
    <row r="591" spans="7:9">
      <c r="G591" s="1"/>
      <c r="H591" s="1"/>
      <c r="I591" s="2"/>
    </row>
    <row r="592" spans="7:9">
      <c r="G592" s="1"/>
      <c r="H592" s="1"/>
      <c r="I592" s="2"/>
    </row>
    <row r="593" spans="7:9">
      <c r="G593" s="1"/>
      <c r="H593" s="1"/>
      <c r="I593" s="2"/>
    </row>
    <row r="594" spans="7:9">
      <c r="G594" s="1"/>
      <c r="H594" s="1"/>
      <c r="I594" s="2"/>
    </row>
    <row r="595" spans="7:9">
      <c r="G595" s="1"/>
      <c r="H595" s="1"/>
      <c r="I595" s="2"/>
    </row>
    <row r="596" spans="7:9">
      <c r="G596" s="1"/>
      <c r="H596" s="1"/>
      <c r="I596" s="2"/>
    </row>
    <row r="597" spans="7:9">
      <c r="G597" s="1"/>
      <c r="H597" s="1"/>
      <c r="I597" s="2"/>
    </row>
    <row r="598" spans="7:9">
      <c r="G598" s="1"/>
      <c r="H598" s="1"/>
      <c r="I598" s="2"/>
    </row>
    <row r="599" spans="7:9">
      <c r="G599" s="1"/>
      <c r="H599" s="1"/>
      <c r="I599" s="2"/>
    </row>
    <row r="600" spans="7:9">
      <c r="G600" s="1"/>
      <c r="H600" s="1"/>
      <c r="I600" s="2"/>
    </row>
    <row r="601" spans="7:9">
      <c r="G601" s="1"/>
      <c r="H601" s="1"/>
      <c r="I601" s="2"/>
    </row>
    <row r="602" spans="7:9">
      <c r="G602" s="1"/>
      <c r="H602" s="1"/>
      <c r="I602" s="2"/>
    </row>
    <row r="603" spans="7:9">
      <c r="G603" s="1"/>
      <c r="H603" s="1"/>
      <c r="I603" s="2"/>
    </row>
    <row r="604" spans="7:9">
      <c r="G604" s="1"/>
      <c r="H604" s="1"/>
      <c r="I604" s="2"/>
    </row>
    <row r="605" spans="7:9">
      <c r="G605" s="1"/>
      <c r="H605" s="1"/>
      <c r="I605" s="2"/>
    </row>
    <row r="606" spans="7:9">
      <c r="G606" s="1"/>
      <c r="H606" s="1"/>
      <c r="I606" s="2"/>
    </row>
    <row r="607" spans="7:9">
      <c r="G607" s="1"/>
      <c r="H607" s="1"/>
      <c r="I607" s="2"/>
    </row>
    <row r="608" spans="7:9">
      <c r="G608" s="1"/>
      <c r="H608" s="1"/>
      <c r="I608" s="2"/>
    </row>
    <row r="609" spans="7:9">
      <c r="G609" s="1"/>
      <c r="H609" s="1"/>
      <c r="I609" s="2"/>
    </row>
    <row r="610" spans="7:9">
      <c r="G610" s="1"/>
      <c r="H610" s="1"/>
      <c r="I610" s="2"/>
    </row>
    <row r="611" spans="7:9">
      <c r="G611" s="1"/>
      <c r="H611" s="1"/>
      <c r="I611" s="2"/>
    </row>
    <row r="612" spans="7:9">
      <c r="G612" s="1"/>
      <c r="H612" s="1"/>
      <c r="I612" s="2"/>
    </row>
    <row r="613" spans="7:9">
      <c r="G613" s="1"/>
      <c r="H613" s="1"/>
      <c r="I613" s="2"/>
    </row>
    <row r="614" spans="7:9">
      <c r="G614" s="1"/>
      <c r="H614" s="1"/>
      <c r="I614" s="2"/>
    </row>
    <row r="615" spans="7:9">
      <c r="G615" s="1"/>
      <c r="H615" s="1"/>
      <c r="I615" s="2"/>
    </row>
    <row r="616" spans="7:9">
      <c r="G616" s="1"/>
      <c r="H616" s="1"/>
      <c r="I616" s="2"/>
    </row>
    <row r="617" spans="7:9">
      <c r="G617" s="1"/>
      <c r="H617" s="1"/>
      <c r="I617" s="2"/>
    </row>
    <row r="618" spans="7:9">
      <c r="G618" s="1"/>
      <c r="H618" s="1"/>
      <c r="I618" s="2"/>
    </row>
    <row r="619" spans="7:9">
      <c r="G619" s="1"/>
      <c r="H619" s="1"/>
      <c r="I619" s="2"/>
    </row>
    <row r="620" spans="7:9">
      <c r="G620" s="1"/>
      <c r="H620" s="1"/>
      <c r="I620" s="2"/>
    </row>
    <row r="621" spans="7:9">
      <c r="G621" s="1"/>
      <c r="H621" s="1"/>
      <c r="I621" s="2"/>
    </row>
    <row r="622" spans="7:9">
      <c r="G622" s="1"/>
      <c r="H622" s="1"/>
      <c r="I622" s="2"/>
    </row>
    <row r="623" spans="7:9">
      <c r="G623" s="1"/>
      <c r="H623" s="1"/>
      <c r="I623" s="2"/>
    </row>
    <row r="624" spans="7:9">
      <c r="G624" s="1"/>
      <c r="H624" s="1"/>
      <c r="I624" s="2"/>
    </row>
    <row r="625" spans="7:9">
      <c r="G625" s="1"/>
      <c r="H625" s="1"/>
      <c r="I625" s="2"/>
    </row>
    <row r="626" spans="7:9">
      <c r="G626" s="1"/>
      <c r="H626" s="1"/>
      <c r="I626" s="2"/>
    </row>
    <row r="627" spans="7:9">
      <c r="G627" s="1"/>
      <c r="H627" s="1"/>
      <c r="I627" s="2"/>
    </row>
    <row r="628" spans="7:9">
      <c r="G628" s="1"/>
      <c r="H628" s="1"/>
      <c r="I628" s="2"/>
    </row>
    <row r="629" spans="7:9">
      <c r="G629" s="1"/>
      <c r="H629" s="1"/>
      <c r="I629" s="2"/>
    </row>
    <row r="630" spans="7:9">
      <c r="G630" s="1"/>
      <c r="H630" s="1"/>
      <c r="I630" s="2"/>
    </row>
    <row r="631" spans="7:9">
      <c r="G631" s="1"/>
      <c r="H631" s="1"/>
      <c r="I631" s="2"/>
    </row>
    <row r="632" spans="7:9">
      <c r="G632" s="1"/>
      <c r="H632" s="1"/>
      <c r="I632" s="2"/>
    </row>
    <row r="633" spans="7:9">
      <c r="G633" s="1"/>
      <c r="H633" s="1"/>
      <c r="I633" s="2"/>
    </row>
    <row r="634" spans="7:9">
      <c r="G634" s="1"/>
      <c r="H634" s="1"/>
      <c r="I634" s="2"/>
    </row>
    <row r="635" spans="7:9">
      <c r="G635" s="1"/>
      <c r="H635" s="1"/>
      <c r="I635" s="2"/>
    </row>
    <row r="636" spans="7:9">
      <c r="G636" s="1"/>
      <c r="H636" s="1"/>
      <c r="I636" s="2"/>
    </row>
    <row r="637" spans="7:9">
      <c r="G637" s="1"/>
      <c r="H637" s="1"/>
      <c r="I637" s="2"/>
    </row>
    <row r="638" spans="7:9">
      <c r="G638" s="1"/>
      <c r="H638" s="1"/>
      <c r="I638" s="2"/>
    </row>
    <row r="639" spans="7:9">
      <c r="G639" s="1"/>
      <c r="H639" s="1"/>
      <c r="I639" s="2"/>
    </row>
    <row r="640" spans="7:9">
      <c r="G640" s="1"/>
      <c r="H640" s="1"/>
      <c r="I640" s="2"/>
    </row>
    <row r="641" spans="7:9">
      <c r="G641" s="1"/>
      <c r="H641" s="1"/>
      <c r="I641" s="2"/>
    </row>
    <row r="642" spans="7:9">
      <c r="G642" s="1"/>
      <c r="H642" s="1"/>
      <c r="I642" s="2"/>
    </row>
    <row r="643" spans="7:9">
      <c r="G643" s="1"/>
      <c r="H643" s="1"/>
      <c r="I643" s="2"/>
    </row>
    <row r="644" spans="7:9">
      <c r="G644" s="1"/>
      <c r="H644" s="1"/>
      <c r="I644" s="2"/>
    </row>
    <row r="645" spans="7:9">
      <c r="G645" s="1"/>
      <c r="H645" s="1"/>
      <c r="I645" s="2"/>
    </row>
    <row r="646" spans="7:9">
      <c r="G646" s="1"/>
      <c r="H646" s="1"/>
      <c r="I646" s="2"/>
    </row>
    <row r="647" spans="7:9">
      <c r="G647" s="1"/>
      <c r="H647" s="1"/>
      <c r="I647" s="2"/>
    </row>
    <row r="648" spans="7:9">
      <c r="G648" s="1"/>
      <c r="H648" s="1"/>
      <c r="I648" s="2"/>
    </row>
    <row r="649" spans="7:9">
      <c r="G649" s="1"/>
      <c r="H649" s="1"/>
      <c r="I649" s="2"/>
    </row>
    <row r="650" spans="7:9">
      <c r="G650" s="1"/>
      <c r="H650" s="1"/>
      <c r="I650" s="2"/>
    </row>
    <row r="651" spans="7:9">
      <c r="G651" s="1"/>
      <c r="H651" s="1"/>
      <c r="I651" s="2"/>
    </row>
    <row r="652" spans="7:9">
      <c r="G652" s="1"/>
      <c r="H652" s="1"/>
      <c r="I652" s="2"/>
    </row>
    <row r="653" spans="7:9">
      <c r="G653" s="1"/>
      <c r="H653" s="1"/>
      <c r="I653" s="2"/>
    </row>
    <row r="654" spans="7:9">
      <c r="G654" s="1"/>
      <c r="H654" s="1"/>
      <c r="I654" s="2"/>
    </row>
    <row r="655" spans="7:9">
      <c r="G655" s="1"/>
      <c r="H655" s="1"/>
      <c r="I655" s="2"/>
    </row>
    <row r="656" spans="7:9">
      <c r="G656" s="1"/>
      <c r="H656" s="1"/>
      <c r="I656" s="2"/>
    </row>
    <row r="657" spans="7:9">
      <c r="G657" s="1"/>
      <c r="H657" s="1"/>
      <c r="I657" s="2"/>
    </row>
    <row r="658" spans="7:9">
      <c r="G658" s="1"/>
      <c r="H658" s="1"/>
      <c r="I658" s="2"/>
    </row>
    <row r="659" spans="7:9">
      <c r="G659" s="1"/>
      <c r="H659" s="1"/>
      <c r="I659" s="2"/>
    </row>
    <row r="660" spans="7:9">
      <c r="G660" s="1"/>
      <c r="H660" s="1"/>
      <c r="I660" s="2"/>
    </row>
    <row r="661" spans="7:9">
      <c r="G661" s="1"/>
      <c r="H661" s="1"/>
      <c r="I661" s="2"/>
    </row>
    <row r="662" spans="7:9">
      <c r="G662" s="1"/>
      <c r="H662" s="1"/>
      <c r="I662" s="2"/>
    </row>
    <row r="663" spans="7:9">
      <c r="G663" s="1"/>
      <c r="H663" s="1"/>
      <c r="I663" s="2"/>
    </row>
    <row r="664" spans="7:9">
      <c r="G664" s="1"/>
      <c r="H664" s="1"/>
      <c r="I664" s="2"/>
    </row>
    <row r="665" spans="7:9">
      <c r="G665" s="1"/>
      <c r="H665" s="1"/>
      <c r="I665" s="2"/>
    </row>
    <row r="666" spans="7:9">
      <c r="G666" s="1"/>
      <c r="H666" s="1"/>
      <c r="I666" s="2"/>
    </row>
    <row r="667" spans="7:9">
      <c r="G667" s="1"/>
      <c r="H667" s="1"/>
      <c r="I667" s="2"/>
    </row>
    <row r="668" spans="7:9">
      <c r="G668" s="1"/>
      <c r="H668" s="1"/>
      <c r="I668" s="2"/>
    </row>
    <row r="669" spans="7:9">
      <c r="G669" s="1"/>
      <c r="H669" s="1"/>
      <c r="I669" s="2"/>
    </row>
    <row r="670" spans="7:9">
      <c r="G670" s="1"/>
      <c r="H670" s="1"/>
      <c r="I670" s="2"/>
    </row>
    <row r="671" spans="7:9">
      <c r="G671" s="1"/>
      <c r="H671" s="1"/>
      <c r="I671" s="2"/>
    </row>
    <row r="672" spans="7:9">
      <c r="G672" s="1"/>
      <c r="H672" s="1"/>
      <c r="I672" s="2"/>
    </row>
    <row r="673" spans="7:9">
      <c r="G673" s="1"/>
      <c r="H673" s="1"/>
      <c r="I673" s="2"/>
    </row>
    <row r="674" spans="7:9">
      <c r="G674" s="1"/>
      <c r="H674" s="1"/>
      <c r="I674" s="2"/>
    </row>
    <row r="675" spans="7:9">
      <c r="G675" s="1"/>
      <c r="H675" s="1"/>
      <c r="I675" s="2"/>
    </row>
    <row r="676" spans="7:9">
      <c r="G676" s="1"/>
      <c r="H676" s="1"/>
      <c r="I676" s="2"/>
    </row>
    <row r="677" spans="7:9">
      <c r="G677" s="1"/>
      <c r="H677" s="1"/>
      <c r="I677" s="2"/>
    </row>
    <row r="678" spans="7:9">
      <c r="G678" s="1"/>
      <c r="H678" s="1"/>
      <c r="I678" s="2"/>
    </row>
    <row r="679" spans="7:9">
      <c r="G679" s="1"/>
      <c r="H679" s="1"/>
      <c r="I679" s="2"/>
    </row>
    <row r="680" spans="7:9">
      <c r="G680" s="1"/>
      <c r="H680" s="1"/>
      <c r="I680" s="2"/>
    </row>
    <row r="681" spans="7:9">
      <c r="G681" s="1"/>
      <c r="H681" s="1"/>
      <c r="I681" s="2"/>
    </row>
    <row r="682" spans="7:9">
      <c r="G682" s="1"/>
      <c r="H682" s="1"/>
      <c r="I682" s="2"/>
    </row>
    <row r="683" spans="7:9">
      <c r="G683" s="1"/>
      <c r="H683" s="1"/>
      <c r="I683" s="2"/>
    </row>
    <row r="684" spans="7:9">
      <c r="G684" s="1"/>
      <c r="H684" s="1"/>
      <c r="I684" s="2"/>
    </row>
    <row r="685" spans="7:9">
      <c r="G685" s="1"/>
      <c r="H685" s="1"/>
      <c r="I685" s="2"/>
    </row>
    <row r="686" spans="7:9">
      <c r="G686" s="1"/>
      <c r="H686" s="1"/>
      <c r="I686" s="2"/>
    </row>
    <row r="687" spans="7:9">
      <c r="G687" s="1"/>
      <c r="H687" s="1"/>
      <c r="I687" s="2"/>
    </row>
    <row r="688" spans="7:9">
      <c r="G688" s="1"/>
      <c r="H688" s="1"/>
      <c r="I688" s="2"/>
    </row>
    <row r="689" spans="7:9">
      <c r="G689" s="1"/>
      <c r="H689" s="1"/>
      <c r="I689" s="2"/>
    </row>
    <row r="690" spans="7:9">
      <c r="G690" s="1"/>
      <c r="H690" s="1"/>
      <c r="I690" s="2"/>
    </row>
    <row r="691" spans="7:9">
      <c r="G691" s="1"/>
      <c r="H691" s="1"/>
      <c r="I691" s="2"/>
    </row>
    <row r="692" spans="7:9">
      <c r="G692" s="1"/>
      <c r="H692" s="1"/>
      <c r="I692" s="2"/>
    </row>
    <row r="693" spans="7:9">
      <c r="G693" s="1"/>
      <c r="H693" s="1"/>
      <c r="I693" s="2"/>
    </row>
    <row r="694" spans="7:9">
      <c r="G694" s="1"/>
      <c r="H694" s="1"/>
      <c r="I694" s="2"/>
    </row>
    <row r="695" spans="7:9">
      <c r="G695" s="1"/>
      <c r="H695" s="1"/>
      <c r="I695" s="2"/>
    </row>
    <row r="696" spans="7:9">
      <c r="G696" s="1"/>
      <c r="H696" s="1"/>
      <c r="I696" s="2"/>
    </row>
    <row r="697" spans="7:9">
      <c r="G697" s="1"/>
      <c r="H697" s="1"/>
      <c r="I697" s="2"/>
    </row>
    <row r="698" spans="7:9">
      <c r="G698" s="1"/>
      <c r="H698" s="1"/>
      <c r="I698" s="2"/>
    </row>
    <row r="699" spans="7:9">
      <c r="G699" s="1"/>
      <c r="H699" s="1"/>
      <c r="I699" s="2"/>
    </row>
    <row r="700" spans="7:9">
      <c r="G700" s="1"/>
      <c r="H700" s="1"/>
      <c r="I700" s="2"/>
    </row>
    <row r="701" spans="7:9">
      <c r="G701" s="1"/>
      <c r="H701" s="1"/>
      <c r="I701" s="2"/>
    </row>
    <row r="702" spans="7:9">
      <c r="G702" s="1"/>
      <c r="H702" s="1"/>
      <c r="I702" s="2"/>
    </row>
    <row r="703" spans="7:9">
      <c r="G703" s="1"/>
      <c r="H703" s="1"/>
      <c r="I703" s="2"/>
    </row>
    <row r="704" spans="7:9">
      <c r="G704" s="1"/>
      <c r="H704" s="1"/>
      <c r="I704" s="2"/>
    </row>
    <row r="705" spans="7:9">
      <c r="G705" s="1"/>
      <c r="H705" s="1"/>
      <c r="I705" s="2"/>
    </row>
    <row r="706" spans="7:9">
      <c r="G706" s="1"/>
      <c r="H706" s="1"/>
      <c r="I706" s="2"/>
    </row>
    <row r="707" spans="7:9">
      <c r="G707" s="1"/>
      <c r="H707" s="1"/>
      <c r="I707" s="2"/>
    </row>
    <row r="708" spans="7:9">
      <c r="G708" s="1"/>
      <c r="H708" s="1"/>
      <c r="I708" s="2"/>
    </row>
    <row r="709" spans="7:9">
      <c r="G709" s="1"/>
      <c r="H709" s="1"/>
      <c r="I709" s="2"/>
    </row>
    <row r="710" spans="7:9">
      <c r="G710" s="1"/>
      <c r="H710" s="1"/>
      <c r="I710" s="2"/>
    </row>
    <row r="711" spans="7:9">
      <c r="G711" s="1"/>
      <c r="H711" s="1"/>
      <c r="I711" s="2"/>
    </row>
    <row r="712" spans="7:9">
      <c r="G712" s="1"/>
      <c r="H712" s="1"/>
      <c r="I712" s="2"/>
    </row>
    <row r="713" spans="7:9">
      <c r="G713" s="1"/>
      <c r="H713" s="1"/>
      <c r="I713" s="2"/>
    </row>
    <row r="714" spans="7:9">
      <c r="G714" s="1"/>
      <c r="H714" s="1"/>
      <c r="I714" s="2"/>
    </row>
    <row r="715" spans="7:9">
      <c r="G715" s="1"/>
      <c r="H715" s="1"/>
      <c r="I715" s="2"/>
    </row>
    <row r="716" spans="7:9">
      <c r="G716" s="1"/>
      <c r="H716" s="1"/>
      <c r="I716" s="2"/>
    </row>
    <row r="717" spans="7:9">
      <c r="G717" s="1"/>
      <c r="H717" s="1"/>
      <c r="I717" s="2"/>
    </row>
    <row r="718" spans="7:9">
      <c r="G718" s="1"/>
      <c r="H718" s="1"/>
      <c r="I718" s="2"/>
    </row>
    <row r="719" spans="7:9">
      <c r="G719" s="1"/>
      <c r="H719" s="1"/>
      <c r="I719" s="2"/>
    </row>
    <row r="720" spans="7:9">
      <c r="G720" s="1"/>
      <c r="H720" s="1"/>
      <c r="I720" s="2"/>
    </row>
    <row r="721" spans="7:9">
      <c r="G721" s="1"/>
      <c r="H721" s="1"/>
      <c r="I721" s="2"/>
    </row>
    <row r="722" spans="7:9">
      <c r="G722" s="1"/>
      <c r="H722" s="1"/>
      <c r="I722" s="2"/>
    </row>
    <row r="723" spans="7:9">
      <c r="G723" s="1"/>
      <c r="H723" s="1"/>
      <c r="I723" s="2"/>
    </row>
    <row r="724" spans="7:9">
      <c r="G724" s="1"/>
      <c r="H724" s="1"/>
      <c r="I724" s="2"/>
    </row>
    <row r="725" spans="7:9">
      <c r="G725" s="1"/>
      <c r="H725" s="1"/>
      <c r="I725" s="2"/>
    </row>
    <row r="726" spans="7:9">
      <c r="G726" s="1"/>
      <c r="H726" s="1"/>
      <c r="I726" s="2"/>
    </row>
    <row r="727" spans="7:9">
      <c r="G727" s="1"/>
      <c r="H727" s="1"/>
      <c r="I727" s="2"/>
    </row>
    <row r="728" spans="7:9">
      <c r="G728" s="1"/>
      <c r="H728" s="1"/>
      <c r="I728" s="2"/>
    </row>
    <row r="729" spans="7:9">
      <c r="G729" s="1"/>
      <c r="H729" s="1"/>
      <c r="I729" s="2"/>
    </row>
    <row r="730" spans="7:9">
      <c r="G730" s="1"/>
      <c r="H730" s="1"/>
      <c r="I730" s="2"/>
    </row>
    <row r="731" spans="7:9">
      <c r="G731" s="1"/>
      <c r="H731" s="1"/>
      <c r="I731" s="2"/>
    </row>
    <row r="732" spans="7:9">
      <c r="G732" s="1"/>
      <c r="H732" s="1"/>
      <c r="I732" s="2"/>
    </row>
    <row r="733" spans="7:9">
      <c r="G733" s="1"/>
      <c r="H733" s="1"/>
      <c r="I733" s="2"/>
    </row>
    <row r="734" spans="7:9">
      <c r="G734" s="1"/>
      <c r="H734" s="1"/>
      <c r="I734" s="2"/>
    </row>
    <row r="735" spans="7:9">
      <c r="G735" s="1"/>
      <c r="H735" s="1"/>
      <c r="I735" s="2"/>
    </row>
    <row r="736" spans="7:9">
      <c r="G736" s="1"/>
      <c r="H736" s="1"/>
      <c r="I736" s="2"/>
    </row>
    <row r="737" spans="7:9">
      <c r="G737" s="1"/>
      <c r="H737" s="1"/>
      <c r="I737" s="2"/>
    </row>
    <row r="738" spans="7:9">
      <c r="G738" s="1"/>
      <c r="H738" s="1"/>
      <c r="I738" s="2"/>
    </row>
    <row r="739" spans="7:9">
      <c r="G739" s="1"/>
      <c r="H739" s="1"/>
      <c r="I739" s="2"/>
    </row>
    <row r="740" spans="7:9">
      <c r="G740" s="1"/>
      <c r="H740" s="1"/>
      <c r="I740" s="2"/>
    </row>
    <row r="741" spans="7:9">
      <c r="G741" s="1"/>
      <c r="H741" s="1"/>
      <c r="I741" s="2"/>
    </row>
    <row r="742" spans="7:9">
      <c r="G742" s="1"/>
      <c r="H742" s="1"/>
      <c r="I742" s="2"/>
    </row>
    <row r="743" spans="7:9">
      <c r="G743" s="1"/>
      <c r="H743" s="1"/>
      <c r="I743" s="2"/>
    </row>
    <row r="744" spans="7:9">
      <c r="G744" s="1"/>
      <c r="H744" s="1"/>
      <c r="I744" s="2"/>
    </row>
    <row r="745" spans="7:9">
      <c r="G745" s="1"/>
      <c r="H745" s="1"/>
      <c r="I745" s="2"/>
    </row>
    <row r="746" spans="7:9">
      <c r="G746" s="1"/>
      <c r="H746" s="1"/>
      <c r="I746" s="2"/>
    </row>
    <row r="747" spans="7:9">
      <c r="G747" s="1"/>
      <c r="H747" s="1"/>
      <c r="I747" s="2"/>
    </row>
    <row r="748" spans="7:9">
      <c r="G748" s="1"/>
      <c r="H748" s="1"/>
      <c r="I748" s="2"/>
    </row>
    <row r="749" spans="7:9">
      <c r="G749" s="1"/>
      <c r="H749" s="1"/>
      <c r="I749" s="2"/>
    </row>
    <row r="750" spans="7:9">
      <c r="G750" s="1"/>
      <c r="H750" s="1"/>
      <c r="I750" s="2"/>
    </row>
    <row r="751" spans="7:9">
      <c r="G751" s="1"/>
      <c r="H751" s="1"/>
      <c r="I751" s="2"/>
    </row>
    <row r="752" spans="7:9">
      <c r="G752" s="1"/>
      <c r="H752" s="1"/>
      <c r="I752" s="2"/>
    </row>
    <row r="753" spans="7:9">
      <c r="G753" s="1"/>
      <c r="H753" s="1"/>
      <c r="I753" s="2"/>
    </row>
    <row r="754" spans="7:9">
      <c r="G754" s="1"/>
      <c r="H754" s="1"/>
      <c r="I754" s="2"/>
    </row>
    <row r="755" spans="7:9">
      <c r="G755" s="1"/>
      <c r="H755" s="1"/>
      <c r="I755" s="2"/>
    </row>
    <row r="756" spans="7:9">
      <c r="G756" s="1"/>
      <c r="H756" s="1"/>
      <c r="I756" s="2"/>
    </row>
    <row r="757" spans="7:9">
      <c r="G757" s="1"/>
      <c r="H757" s="1"/>
      <c r="I757" s="2"/>
    </row>
    <row r="758" spans="7:9">
      <c r="G758" s="1"/>
      <c r="H758" s="1"/>
      <c r="I758" s="2"/>
    </row>
    <row r="759" spans="7:9">
      <c r="G759" s="1"/>
      <c r="H759" s="1"/>
      <c r="I759" s="2"/>
    </row>
    <row r="760" spans="7:9">
      <c r="G760" s="1"/>
      <c r="H760" s="1"/>
      <c r="I760" s="2"/>
    </row>
    <row r="761" spans="7:9">
      <c r="G761" s="1"/>
      <c r="H761" s="1"/>
      <c r="I761" s="2"/>
    </row>
    <row r="762" spans="7:9">
      <c r="G762" s="1"/>
      <c r="H762" s="1"/>
      <c r="I762" s="2"/>
    </row>
    <row r="763" spans="7:9">
      <c r="G763" s="1"/>
      <c r="H763" s="1"/>
      <c r="I763" s="2"/>
    </row>
    <row r="764" spans="7:9">
      <c r="G764" s="1"/>
      <c r="H764" s="1"/>
      <c r="I764" s="2"/>
    </row>
    <row r="765" spans="7:9">
      <c r="G765" s="1"/>
      <c r="H765" s="1"/>
      <c r="I765" s="2"/>
    </row>
    <row r="766" spans="7:9">
      <c r="G766" s="1"/>
      <c r="H766" s="1"/>
      <c r="I766" s="2"/>
    </row>
    <row r="767" spans="7:9">
      <c r="G767" s="1"/>
      <c r="H767" s="1"/>
      <c r="I767" s="2"/>
    </row>
    <row r="768" spans="7:9">
      <c r="G768" s="1"/>
      <c r="H768" s="1"/>
      <c r="I768" s="2"/>
    </row>
    <row r="769" spans="7:9">
      <c r="G769" s="1"/>
      <c r="H769" s="1"/>
      <c r="I769" s="2"/>
    </row>
    <row r="770" spans="7:9">
      <c r="G770" s="1"/>
      <c r="H770" s="1"/>
      <c r="I770" s="2"/>
    </row>
    <row r="771" spans="7:9">
      <c r="G771" s="1"/>
      <c r="H771" s="1"/>
      <c r="I771" s="2"/>
    </row>
    <row r="772" spans="7:9">
      <c r="G772" s="1"/>
      <c r="H772" s="1"/>
      <c r="I772" s="2"/>
    </row>
    <row r="773" spans="7:9">
      <c r="G773" s="1"/>
      <c r="H773" s="1"/>
      <c r="I773" s="2"/>
    </row>
    <row r="774" spans="7:9">
      <c r="G774" s="1"/>
      <c r="H774" s="1"/>
      <c r="I774" s="2"/>
    </row>
    <row r="775" spans="7:9">
      <c r="G775" s="1"/>
      <c r="H775" s="1"/>
      <c r="I775" s="2"/>
    </row>
    <row r="776" spans="7:9">
      <c r="G776" s="1"/>
      <c r="H776" s="1"/>
      <c r="I776" s="2"/>
    </row>
    <row r="777" spans="7:9">
      <c r="G777" s="1"/>
      <c r="H777" s="1"/>
      <c r="I777" s="2"/>
    </row>
    <row r="778" spans="7:9">
      <c r="G778" s="1"/>
      <c r="H778" s="1"/>
      <c r="I778" s="2"/>
    </row>
    <row r="779" spans="7:9">
      <c r="G779" s="1"/>
      <c r="H779" s="1"/>
      <c r="I779" s="2"/>
    </row>
    <row r="780" spans="7:9">
      <c r="G780" s="1"/>
      <c r="H780" s="1"/>
      <c r="I780" s="2"/>
    </row>
    <row r="781" spans="7:9">
      <c r="G781" s="1"/>
      <c r="H781" s="1"/>
      <c r="I781" s="2"/>
    </row>
    <row r="782" spans="7:9">
      <c r="G782" s="1"/>
      <c r="H782" s="1"/>
      <c r="I782" s="2"/>
    </row>
    <row r="783" spans="7:9">
      <c r="G783" s="1"/>
      <c r="H783" s="1"/>
      <c r="I783" s="2"/>
    </row>
    <row r="784" spans="7:9">
      <c r="G784" s="1"/>
      <c r="H784" s="1"/>
      <c r="I784" s="2"/>
    </row>
    <row r="785" spans="7:9">
      <c r="G785" s="1"/>
      <c r="H785" s="1"/>
      <c r="I785" s="2"/>
    </row>
    <row r="786" spans="7:9">
      <c r="G786" s="1"/>
      <c r="H786" s="1"/>
      <c r="I786" s="2"/>
    </row>
    <row r="787" spans="7:9">
      <c r="G787" s="1"/>
      <c r="H787" s="1"/>
      <c r="I787" s="2"/>
    </row>
    <row r="788" spans="7:9">
      <c r="G788" s="1"/>
      <c r="H788" s="1"/>
      <c r="I788" s="2"/>
    </row>
    <row r="789" spans="7:9">
      <c r="G789" s="1"/>
      <c r="H789" s="1"/>
      <c r="I789" s="2"/>
    </row>
    <row r="790" spans="7:9">
      <c r="G790" s="1"/>
      <c r="H790" s="1"/>
      <c r="I790" s="2"/>
    </row>
    <row r="791" spans="7:9">
      <c r="G791" s="1"/>
      <c r="H791" s="1"/>
      <c r="I791" s="2"/>
    </row>
    <row r="792" spans="7:9">
      <c r="G792" s="1"/>
      <c r="H792" s="1"/>
      <c r="I792" s="2"/>
    </row>
    <row r="793" spans="7:9">
      <c r="G793" s="1"/>
      <c r="H793" s="1"/>
      <c r="I793" s="2"/>
    </row>
    <row r="794" spans="7:9">
      <c r="G794" s="1"/>
      <c r="H794" s="1"/>
      <c r="I794" s="2"/>
    </row>
    <row r="795" spans="7:9">
      <c r="G795" s="1"/>
      <c r="H795" s="1"/>
      <c r="I795" s="2"/>
    </row>
    <row r="796" spans="7:9">
      <c r="G796" s="1"/>
      <c r="H796" s="1"/>
      <c r="I796" s="2"/>
    </row>
    <row r="797" spans="7:9">
      <c r="G797" s="1"/>
      <c r="H797" s="1"/>
      <c r="I797" s="2"/>
    </row>
    <row r="798" spans="7:9">
      <c r="G798" s="1"/>
      <c r="H798" s="1"/>
      <c r="I798" s="2"/>
    </row>
    <row r="799" spans="7:9">
      <c r="G799" s="1"/>
      <c r="H799" s="1"/>
      <c r="I799" s="2"/>
    </row>
    <row r="800" spans="7:9">
      <c r="G800" s="1"/>
      <c r="H800" s="1"/>
      <c r="I800" s="2"/>
    </row>
    <row r="801" spans="7:9">
      <c r="G801" s="1"/>
      <c r="H801" s="1"/>
      <c r="I801" s="2"/>
    </row>
    <row r="802" spans="7:9">
      <c r="G802" s="1"/>
      <c r="H802" s="1"/>
      <c r="I802" s="2"/>
    </row>
    <row r="803" spans="7:9">
      <c r="G803" s="1"/>
      <c r="H803" s="1"/>
      <c r="I803" s="2"/>
    </row>
    <row r="804" spans="7:9">
      <c r="G804" s="1"/>
      <c r="H804" s="1"/>
      <c r="I804" s="2"/>
    </row>
    <row r="805" spans="7:9">
      <c r="G805" s="1"/>
      <c r="H805" s="1"/>
      <c r="I805" s="2"/>
    </row>
    <row r="806" spans="7:9">
      <c r="G806" s="1"/>
      <c r="H806" s="1"/>
      <c r="I806" s="2"/>
    </row>
    <row r="807" spans="7:9">
      <c r="G807" s="1"/>
      <c r="H807" s="1"/>
      <c r="I807" s="2"/>
    </row>
    <row r="808" spans="7:9">
      <c r="G808" s="1"/>
      <c r="H808" s="1"/>
      <c r="I808" s="2"/>
    </row>
    <row r="809" spans="7:9">
      <c r="G809" s="1"/>
      <c r="H809" s="1"/>
      <c r="I809" s="2"/>
    </row>
    <row r="810" spans="7:9">
      <c r="G810" s="1"/>
      <c r="H810" s="1"/>
      <c r="I810" s="2"/>
    </row>
    <row r="811" spans="7:9">
      <c r="G811" s="1"/>
      <c r="H811" s="1"/>
      <c r="I811" s="2"/>
    </row>
    <row r="812" spans="7:9">
      <c r="G812" s="1"/>
      <c r="H812" s="1"/>
      <c r="I812" s="2"/>
    </row>
    <row r="813" spans="7:9">
      <c r="G813" s="1"/>
      <c r="H813" s="1"/>
      <c r="I813" s="2"/>
    </row>
    <row r="814" spans="7:9">
      <c r="G814" s="1"/>
      <c r="H814" s="1"/>
      <c r="I814" s="2"/>
    </row>
    <row r="815" spans="7:9">
      <c r="G815" s="1"/>
      <c r="H815" s="1"/>
      <c r="I815" s="2"/>
    </row>
    <row r="816" spans="7:9">
      <c r="G816" s="1"/>
      <c r="H816" s="1"/>
      <c r="I816" s="2"/>
    </row>
    <row r="817" spans="7:9">
      <c r="G817" s="1"/>
      <c r="H817" s="1"/>
      <c r="I817" s="2"/>
    </row>
    <row r="818" spans="7:9">
      <c r="G818" s="1"/>
      <c r="H818" s="1"/>
      <c r="I818" s="2"/>
    </row>
    <row r="819" spans="7:9">
      <c r="G819" s="1"/>
      <c r="H819" s="1"/>
      <c r="I819" s="2"/>
    </row>
    <row r="820" spans="7:9">
      <c r="G820" s="1"/>
      <c r="H820" s="1"/>
      <c r="I820" s="2"/>
    </row>
    <row r="821" spans="7:9">
      <c r="G821" s="1"/>
      <c r="H821" s="1"/>
      <c r="I821" s="2"/>
    </row>
    <row r="822" spans="7:9">
      <c r="G822" s="1"/>
      <c r="H822" s="1"/>
      <c r="I822" s="2"/>
    </row>
    <row r="823" spans="7:9">
      <c r="G823" s="1"/>
      <c r="H823" s="1"/>
      <c r="I823" s="2"/>
    </row>
    <row r="824" spans="7:9">
      <c r="G824" s="1"/>
      <c r="H824" s="1"/>
      <c r="I824" s="2"/>
    </row>
    <row r="825" spans="7:9">
      <c r="G825" s="1"/>
      <c r="H825" s="1"/>
      <c r="I825" s="2"/>
    </row>
    <row r="826" spans="7:9">
      <c r="G826" s="1"/>
      <c r="H826" s="1"/>
      <c r="I826" s="2"/>
    </row>
    <row r="827" spans="7:9">
      <c r="G827" s="1"/>
      <c r="H827" s="1"/>
      <c r="I827" s="2"/>
    </row>
    <row r="828" spans="7:9">
      <c r="G828" s="1"/>
      <c r="H828" s="1"/>
      <c r="I828" s="2"/>
    </row>
    <row r="829" spans="7:9">
      <c r="G829" s="1"/>
      <c r="H829" s="1"/>
      <c r="I829" s="2"/>
    </row>
    <row r="830" spans="7:9">
      <c r="G830" s="1"/>
      <c r="H830" s="1"/>
      <c r="I830" s="2"/>
    </row>
    <row r="831" spans="7:9">
      <c r="G831" s="1"/>
      <c r="H831" s="1"/>
      <c r="I831" s="2"/>
    </row>
    <row r="832" spans="7:9">
      <c r="G832" s="1"/>
      <c r="H832" s="1"/>
      <c r="I832" s="2"/>
    </row>
    <row r="833" spans="7:9">
      <c r="G833" s="1"/>
      <c r="H833" s="1"/>
      <c r="I833" s="2"/>
    </row>
    <row r="834" spans="7:9">
      <c r="G834" s="1"/>
      <c r="H834" s="1"/>
      <c r="I834" s="2"/>
    </row>
    <row r="835" spans="7:9">
      <c r="G835" s="1"/>
      <c r="H835" s="1"/>
      <c r="I835" s="2"/>
    </row>
    <row r="836" spans="7:9">
      <c r="G836" s="1"/>
      <c r="H836" s="1"/>
      <c r="I836" s="2"/>
    </row>
    <row r="837" spans="7:9">
      <c r="G837" s="1"/>
      <c r="H837" s="1"/>
      <c r="I837" s="2"/>
    </row>
    <row r="838" spans="7:9">
      <c r="G838" s="1"/>
      <c r="H838" s="1"/>
      <c r="I838" s="2"/>
    </row>
    <row r="839" spans="7:9">
      <c r="G839" s="1"/>
      <c r="H839" s="1"/>
      <c r="I839" s="2"/>
    </row>
    <row r="840" spans="7:9">
      <c r="G840" s="1"/>
      <c r="H840" s="1"/>
      <c r="I840" s="2"/>
    </row>
    <row r="841" spans="7:9">
      <c r="G841" s="1"/>
      <c r="H841" s="1"/>
      <c r="I841" s="2"/>
    </row>
    <row r="842" spans="7:9">
      <c r="G842" s="1"/>
      <c r="H842" s="1"/>
      <c r="I842" s="2"/>
    </row>
    <row r="843" spans="7:9">
      <c r="G843" s="1"/>
      <c r="H843" s="1"/>
      <c r="I843" s="2"/>
    </row>
    <row r="844" spans="7:9">
      <c r="G844" s="1"/>
      <c r="H844" s="1"/>
      <c r="I844" s="2"/>
    </row>
    <row r="845" spans="7:9">
      <c r="G845" s="1"/>
      <c r="H845" s="1"/>
      <c r="I845" s="2"/>
    </row>
    <row r="846" spans="7:9">
      <c r="G846" s="1"/>
      <c r="H846" s="1"/>
      <c r="I846" s="2"/>
    </row>
    <row r="847" spans="7:9">
      <c r="G847" s="1"/>
      <c r="H847" s="1"/>
      <c r="I847" s="2"/>
    </row>
    <row r="848" spans="7:9">
      <c r="G848" s="1"/>
      <c r="H848" s="1"/>
      <c r="I848" s="2"/>
    </row>
    <row r="849" spans="7:9">
      <c r="G849" s="1"/>
      <c r="H849" s="1"/>
      <c r="I849" s="2"/>
    </row>
    <row r="850" spans="7:9">
      <c r="G850" s="1"/>
      <c r="H850" s="1"/>
      <c r="I850" s="2"/>
    </row>
    <row r="851" spans="7:9">
      <c r="G851" s="1"/>
      <c r="H851" s="1"/>
      <c r="I851" s="2"/>
    </row>
    <row r="852" spans="7:9">
      <c r="G852" s="1"/>
      <c r="H852" s="1"/>
      <c r="I852" s="2"/>
    </row>
    <row r="853" spans="7:9">
      <c r="G853" s="1"/>
      <c r="H853" s="1"/>
      <c r="I853" s="2"/>
    </row>
    <row r="854" spans="7:9">
      <c r="G854" s="1"/>
      <c r="H854" s="1"/>
      <c r="I854" s="2"/>
    </row>
    <row r="855" spans="7:9">
      <c r="G855" s="1"/>
      <c r="H855" s="1"/>
      <c r="I855" s="2"/>
    </row>
    <row r="856" spans="7:9">
      <c r="G856" s="1"/>
      <c r="H856" s="1"/>
      <c r="I856" s="2"/>
    </row>
    <row r="857" spans="7:9">
      <c r="G857" s="1"/>
      <c r="H857" s="1"/>
      <c r="I857" s="2"/>
    </row>
    <row r="858" spans="7:9">
      <c r="G858" s="1"/>
      <c r="H858" s="1"/>
      <c r="I858" s="2"/>
    </row>
    <row r="859" spans="7:9">
      <c r="G859" s="1"/>
      <c r="H859" s="1"/>
      <c r="I859" s="2"/>
    </row>
    <row r="860" spans="7:9">
      <c r="G860" s="1"/>
      <c r="H860" s="1"/>
      <c r="I860" s="2"/>
    </row>
    <row r="861" spans="7:9">
      <c r="G861" s="1"/>
      <c r="H861" s="1"/>
      <c r="I861" s="2"/>
    </row>
    <row r="862" spans="7:9">
      <c r="G862" s="1"/>
      <c r="H862" s="1"/>
      <c r="I862" s="2"/>
    </row>
    <row r="863" spans="7:9">
      <c r="G863" s="1"/>
      <c r="H863" s="1"/>
      <c r="I863" s="2"/>
    </row>
    <row r="864" spans="7:9">
      <c r="G864" s="1"/>
      <c r="H864" s="1"/>
      <c r="I864" s="2"/>
    </row>
    <row r="865" spans="7:9">
      <c r="G865" s="1"/>
      <c r="H865" s="1"/>
      <c r="I865" s="2"/>
    </row>
    <row r="866" spans="7:9">
      <c r="G866" s="1"/>
      <c r="H866" s="1"/>
      <c r="I866" s="2"/>
    </row>
    <row r="867" spans="7:9">
      <c r="G867" s="1"/>
      <c r="H867" s="1"/>
      <c r="I867" s="2"/>
    </row>
    <row r="868" spans="7:9">
      <c r="G868" s="1"/>
      <c r="H868" s="1"/>
      <c r="I868" s="2"/>
    </row>
    <row r="869" spans="7:9">
      <c r="G869" s="1"/>
      <c r="H869" s="1"/>
      <c r="I869" s="2"/>
    </row>
    <row r="870" spans="7:9">
      <c r="G870" s="1"/>
      <c r="H870" s="1"/>
      <c r="I870" s="2"/>
    </row>
    <row r="871" spans="7:9">
      <c r="G871" s="1"/>
      <c r="H871" s="1"/>
      <c r="I871" s="2"/>
    </row>
    <row r="872" spans="7:9">
      <c r="G872" s="1"/>
      <c r="H872" s="1"/>
      <c r="I872" s="2"/>
    </row>
    <row r="873" spans="7:9">
      <c r="G873" s="1"/>
      <c r="H873" s="1"/>
      <c r="I873" s="2"/>
    </row>
    <row r="874" spans="7:9">
      <c r="G874" s="1"/>
      <c r="H874" s="1"/>
      <c r="I874" s="2"/>
    </row>
    <row r="875" spans="7:9">
      <c r="G875" s="1"/>
      <c r="H875" s="1"/>
      <c r="I875" s="2"/>
    </row>
    <row r="876" spans="7:9">
      <c r="G876" s="1"/>
      <c r="H876" s="1"/>
      <c r="I876" s="2"/>
    </row>
    <row r="877" spans="7:9">
      <c r="G877" s="1"/>
      <c r="H877" s="1"/>
      <c r="I877" s="2"/>
    </row>
    <row r="878" spans="7:9">
      <c r="G878" s="1"/>
      <c r="H878" s="1"/>
      <c r="I878" s="2"/>
    </row>
    <row r="879" spans="7:9">
      <c r="G879" s="1"/>
      <c r="H879" s="1"/>
      <c r="I879" s="2"/>
    </row>
    <row r="880" spans="7:9">
      <c r="G880" s="1"/>
      <c r="H880" s="1"/>
      <c r="I880" s="2"/>
    </row>
    <row r="881" spans="7:9">
      <c r="G881" s="1"/>
      <c r="H881" s="1"/>
      <c r="I881" s="2"/>
    </row>
    <row r="882" spans="7:9">
      <c r="G882" s="1"/>
      <c r="H882" s="1"/>
      <c r="I882" s="2"/>
    </row>
    <row r="883" spans="7:9">
      <c r="G883" s="1"/>
      <c r="H883" s="1"/>
      <c r="I883" s="2"/>
    </row>
    <row r="884" spans="7:9">
      <c r="G884" s="1"/>
      <c r="H884" s="1"/>
      <c r="I884" s="2"/>
    </row>
    <row r="885" spans="7:9">
      <c r="G885" s="1"/>
      <c r="H885" s="1"/>
      <c r="I885" s="2"/>
    </row>
    <row r="886" spans="7:9">
      <c r="G886" s="1"/>
      <c r="H886" s="1"/>
      <c r="I886" s="2"/>
    </row>
    <row r="887" spans="7:9">
      <c r="G887" s="1"/>
      <c r="H887" s="1"/>
      <c r="I887" s="2"/>
    </row>
    <row r="888" spans="7:9">
      <c r="G888" s="1"/>
      <c r="H888" s="1"/>
      <c r="I888" s="2"/>
    </row>
    <row r="889" spans="7:9">
      <c r="G889" s="1"/>
      <c r="H889" s="1"/>
      <c r="I889" s="2"/>
    </row>
    <row r="890" spans="7:9">
      <c r="G890" s="1"/>
      <c r="H890" s="1"/>
      <c r="I890" s="2"/>
    </row>
    <row r="891" spans="7:9">
      <c r="G891" s="1"/>
      <c r="H891" s="1"/>
      <c r="I891" s="2"/>
    </row>
    <row r="892" spans="7:9">
      <c r="G892" s="1"/>
      <c r="H892" s="1"/>
      <c r="I892" s="2"/>
    </row>
    <row r="893" spans="7:9">
      <c r="G893" s="1"/>
      <c r="H893" s="1"/>
      <c r="I893" s="2"/>
    </row>
    <row r="894" spans="7:9">
      <c r="G894" s="1"/>
      <c r="H894" s="1"/>
      <c r="I894" s="2"/>
    </row>
    <row r="895" spans="7:9">
      <c r="G895" s="1"/>
      <c r="H895" s="1"/>
      <c r="I895" s="2"/>
    </row>
    <row r="896" spans="7:9">
      <c r="G896" s="1"/>
      <c r="H896" s="1"/>
      <c r="I896" s="2"/>
    </row>
    <row r="897" spans="7:9">
      <c r="G897" s="1"/>
      <c r="H897" s="1"/>
      <c r="I897" s="2"/>
    </row>
    <row r="898" spans="7:9">
      <c r="G898" s="1"/>
      <c r="H898" s="1"/>
      <c r="I898" s="2"/>
    </row>
    <row r="899" spans="7:9">
      <c r="G899" s="1"/>
      <c r="H899" s="1"/>
      <c r="I899" s="2"/>
    </row>
    <row r="900" spans="7:9">
      <c r="G900" s="1"/>
      <c r="H900" s="1"/>
      <c r="I900" s="2"/>
    </row>
    <row r="901" spans="7:9">
      <c r="G901" s="1"/>
      <c r="H901" s="1"/>
      <c r="I901" s="2"/>
    </row>
    <row r="902" spans="7:9">
      <c r="G902" s="1"/>
      <c r="H902" s="1"/>
      <c r="I902" s="2"/>
    </row>
    <row r="903" spans="7:9">
      <c r="G903" s="1"/>
      <c r="H903" s="1"/>
      <c r="I903" s="2"/>
    </row>
    <row r="904" spans="7:9">
      <c r="G904" s="1"/>
      <c r="H904" s="1"/>
      <c r="I904" s="2"/>
    </row>
    <row r="905" spans="7:9">
      <c r="G905" s="1"/>
      <c r="H905" s="1"/>
      <c r="I905" s="2"/>
    </row>
    <row r="906" spans="7:9">
      <c r="G906" s="1"/>
      <c r="H906" s="1"/>
      <c r="I906" s="2"/>
    </row>
    <row r="907" spans="7:9">
      <c r="G907" s="1"/>
      <c r="H907" s="1"/>
      <c r="I907" s="2"/>
    </row>
    <row r="908" spans="7:9">
      <c r="G908" s="1"/>
      <c r="H908" s="1"/>
      <c r="I908" s="2"/>
    </row>
    <row r="909" spans="7:9">
      <c r="G909" s="1"/>
      <c r="H909" s="1"/>
      <c r="I909" s="2"/>
    </row>
    <row r="910" spans="7:9">
      <c r="G910" s="1"/>
      <c r="H910" s="1"/>
      <c r="I910" s="2"/>
    </row>
    <row r="911" spans="7:9">
      <c r="G911" s="1"/>
      <c r="H911" s="1"/>
      <c r="I911" s="2"/>
    </row>
    <row r="912" spans="7:9">
      <c r="G912" s="1"/>
      <c r="H912" s="1"/>
      <c r="I912" s="2"/>
    </row>
    <row r="913" spans="7:9">
      <c r="G913" s="1"/>
      <c r="H913" s="1"/>
      <c r="I913" s="2"/>
    </row>
    <row r="914" spans="7:9">
      <c r="G914" s="1"/>
      <c r="H914" s="1"/>
      <c r="I914" s="2"/>
    </row>
    <row r="915" spans="7:9">
      <c r="G915" s="1"/>
      <c r="H915" s="1"/>
      <c r="I915" s="2"/>
    </row>
    <row r="916" spans="7:9">
      <c r="G916" s="1"/>
      <c r="H916" s="1"/>
      <c r="I916" s="2"/>
    </row>
    <row r="917" spans="7:9">
      <c r="G917" s="1"/>
      <c r="H917" s="1"/>
      <c r="I917" s="2"/>
    </row>
    <row r="918" spans="7:9">
      <c r="G918" s="1"/>
      <c r="H918" s="1"/>
      <c r="I918" s="2"/>
    </row>
    <row r="919" spans="7:9">
      <c r="G919" s="1"/>
      <c r="H919" s="1"/>
      <c r="I919" s="2"/>
    </row>
    <row r="920" spans="7:9">
      <c r="G920" s="1"/>
      <c r="H920" s="1"/>
      <c r="I920" s="2"/>
    </row>
    <row r="921" spans="7:9">
      <c r="G921" s="1"/>
      <c r="H921" s="1"/>
      <c r="I921" s="2"/>
    </row>
    <row r="922" spans="7:9">
      <c r="G922" s="1"/>
      <c r="H922" s="1"/>
      <c r="I922" s="2"/>
    </row>
    <row r="923" spans="7:9">
      <c r="G923" s="1"/>
      <c r="H923" s="1"/>
      <c r="I923" s="2"/>
    </row>
    <row r="924" spans="7:9">
      <c r="G924" s="1"/>
      <c r="H924" s="1"/>
      <c r="I924" s="2"/>
    </row>
    <row r="925" spans="7:9">
      <c r="G925" s="1"/>
      <c r="H925" s="1"/>
      <c r="I925" s="2"/>
    </row>
    <row r="926" spans="7:9">
      <c r="G926" s="1"/>
      <c r="H926" s="1"/>
      <c r="I926" s="2"/>
    </row>
    <row r="927" spans="7:9">
      <c r="G927" s="1"/>
      <c r="H927" s="1"/>
      <c r="I927" s="2"/>
    </row>
    <row r="928" spans="7:9">
      <c r="G928" s="1"/>
      <c r="H928" s="1"/>
      <c r="I928" s="2"/>
    </row>
    <row r="929" spans="7:9">
      <c r="G929" s="1"/>
      <c r="H929" s="1"/>
      <c r="I929" s="2"/>
    </row>
    <row r="930" spans="7:9">
      <c r="G930" s="1"/>
      <c r="H930" s="1"/>
      <c r="I930" s="2"/>
    </row>
    <row r="931" spans="7:9">
      <c r="G931" s="1"/>
      <c r="H931" s="1"/>
      <c r="I931" s="2"/>
    </row>
    <row r="932" spans="7:9">
      <c r="G932" s="1"/>
      <c r="H932" s="1"/>
      <c r="I932" s="2"/>
    </row>
    <row r="933" spans="7:9">
      <c r="G933" s="1"/>
      <c r="H933" s="1"/>
      <c r="I933" s="2"/>
    </row>
    <row r="934" spans="7:9">
      <c r="G934" s="1"/>
      <c r="H934" s="1"/>
      <c r="I934" s="2"/>
    </row>
    <row r="935" spans="7:9">
      <c r="G935" s="1"/>
      <c r="H935" s="1"/>
      <c r="I935" s="2"/>
    </row>
    <row r="936" spans="7:9">
      <c r="G936" s="1"/>
      <c r="H936" s="1"/>
      <c r="I936" s="2"/>
    </row>
    <row r="937" spans="7:9">
      <c r="G937" s="1"/>
      <c r="H937" s="1"/>
      <c r="I937" s="2"/>
    </row>
    <row r="938" spans="7:9">
      <c r="G938" s="1"/>
      <c r="H938" s="1"/>
      <c r="I938" s="2"/>
    </row>
    <row r="939" spans="7:9">
      <c r="G939" s="1"/>
      <c r="H939" s="1"/>
      <c r="I939" s="2"/>
    </row>
    <row r="940" spans="7:9">
      <c r="G940" s="1"/>
      <c r="H940" s="1"/>
      <c r="I940" s="2"/>
    </row>
    <row r="941" spans="7:9">
      <c r="G941" s="1"/>
      <c r="H941" s="1"/>
      <c r="I941" s="2"/>
    </row>
    <row r="942" spans="7:9">
      <c r="G942" s="1"/>
      <c r="H942" s="1"/>
      <c r="I942" s="2"/>
    </row>
    <row r="943" spans="7:9">
      <c r="G943" s="1"/>
      <c r="H943" s="1"/>
      <c r="I943" s="2"/>
    </row>
    <row r="944" spans="7:9">
      <c r="G944" s="1"/>
      <c r="H944" s="1"/>
      <c r="I944" s="2"/>
    </row>
    <row r="945" spans="7:9">
      <c r="G945" s="1"/>
      <c r="H945" s="1"/>
      <c r="I945" s="2"/>
    </row>
    <row r="946" spans="7:9">
      <c r="G946" s="1"/>
      <c r="H946" s="1"/>
      <c r="I946" s="2"/>
    </row>
    <row r="947" spans="7:9">
      <c r="G947" s="1"/>
      <c r="H947" s="1"/>
      <c r="I947" s="2"/>
    </row>
    <row r="948" spans="7:9">
      <c r="G948" s="1"/>
      <c r="H948" s="1"/>
      <c r="I948" s="2"/>
    </row>
    <row r="949" spans="7:9">
      <c r="G949" s="1"/>
      <c r="H949" s="1"/>
      <c r="I949" s="2"/>
    </row>
    <row r="950" spans="7:9">
      <c r="G950" s="1"/>
      <c r="H950" s="1"/>
      <c r="I950" s="2"/>
    </row>
    <row r="951" spans="7:9">
      <c r="G951" s="1"/>
      <c r="H951" s="1"/>
      <c r="I951" s="2"/>
    </row>
    <row r="952" spans="7:9">
      <c r="G952" s="1"/>
      <c r="H952" s="1"/>
      <c r="I952" s="2"/>
    </row>
    <row r="953" spans="7:9">
      <c r="G953" s="1"/>
      <c r="H953" s="1"/>
      <c r="I953" s="2"/>
    </row>
    <row r="954" spans="7:9">
      <c r="G954" s="1"/>
      <c r="H954" s="1"/>
      <c r="I954" s="2"/>
    </row>
    <row r="955" spans="7:9">
      <c r="G955" s="1"/>
      <c r="H955" s="1"/>
      <c r="I955" s="2"/>
    </row>
    <row r="956" spans="7:9">
      <c r="G956" s="1"/>
      <c r="H956" s="1"/>
      <c r="I956" s="2"/>
    </row>
    <row r="957" spans="7:9">
      <c r="G957" s="1"/>
      <c r="H957" s="1"/>
      <c r="I957" s="2"/>
    </row>
    <row r="958" spans="7:9">
      <c r="G958" s="1"/>
      <c r="H958" s="1"/>
      <c r="I958" s="2"/>
    </row>
    <row r="959" spans="7:9">
      <c r="G959" s="1"/>
      <c r="H959" s="1"/>
      <c r="I959" s="2"/>
    </row>
    <row r="960" spans="7:9">
      <c r="G960" s="1"/>
      <c r="H960" s="1"/>
      <c r="I960" s="2"/>
    </row>
    <row r="961" spans="7:9">
      <c r="G961" s="1"/>
      <c r="H961" s="1"/>
      <c r="I961" s="2"/>
    </row>
    <row r="962" spans="7:9">
      <c r="G962" s="1"/>
      <c r="H962" s="1"/>
      <c r="I962" s="2"/>
    </row>
    <row r="963" spans="7:9">
      <c r="G963" s="1"/>
      <c r="H963" s="1"/>
      <c r="I963" s="2"/>
    </row>
    <row r="964" spans="7:9">
      <c r="G964" s="1"/>
      <c r="H964" s="1"/>
      <c r="I964" s="2"/>
    </row>
    <row r="965" spans="7:9">
      <c r="G965" s="1"/>
      <c r="H965" s="1"/>
      <c r="I965" s="2"/>
    </row>
    <row r="966" spans="7:9">
      <c r="G966" s="1"/>
      <c r="H966" s="1"/>
      <c r="I966" s="2"/>
    </row>
    <row r="967" spans="7:9">
      <c r="G967" s="1"/>
      <c r="H967" s="1"/>
      <c r="I967" s="2"/>
    </row>
    <row r="968" spans="7:9">
      <c r="G968" s="1"/>
      <c r="H968" s="1"/>
      <c r="I968" s="2"/>
    </row>
    <row r="969" spans="7:9">
      <c r="G969" s="1"/>
      <c r="H969" s="1"/>
      <c r="I969" s="2"/>
    </row>
    <row r="970" spans="7:9">
      <c r="G970" s="1"/>
      <c r="H970" s="1"/>
      <c r="I970" s="2"/>
    </row>
    <row r="971" spans="7:9">
      <c r="G971" s="1"/>
      <c r="H971" s="1"/>
      <c r="I971" s="2"/>
    </row>
    <row r="972" spans="7:9">
      <c r="G972" s="1"/>
      <c r="H972" s="1"/>
      <c r="I972" s="2"/>
    </row>
    <row r="973" spans="7:9">
      <c r="G973" s="1"/>
      <c r="H973" s="1"/>
      <c r="I973" s="2"/>
    </row>
    <row r="974" spans="7:9">
      <c r="G974" s="1"/>
      <c r="H974" s="1"/>
      <c r="I974" s="2"/>
    </row>
    <row r="975" spans="7:9">
      <c r="G975" s="1"/>
      <c r="H975" s="1"/>
      <c r="I975" s="2"/>
    </row>
    <row r="976" spans="7:9">
      <c r="G976" s="1"/>
      <c r="H976" s="1"/>
      <c r="I976" s="2"/>
    </row>
    <row r="977" spans="7:9">
      <c r="G977" s="1"/>
      <c r="H977" s="1"/>
      <c r="I977" s="2"/>
    </row>
    <row r="978" spans="7:9">
      <c r="G978" s="1"/>
      <c r="H978" s="1"/>
      <c r="I978" s="2"/>
    </row>
    <row r="979" spans="7:9">
      <c r="G979" s="1"/>
      <c r="H979" s="1"/>
      <c r="I979" s="2"/>
    </row>
    <row r="980" spans="7:9">
      <c r="G980" s="1"/>
      <c r="H980" s="1"/>
      <c r="I980" s="2"/>
    </row>
    <row r="981" spans="7:9">
      <c r="G981" s="1"/>
      <c r="H981" s="1"/>
      <c r="I981" s="2"/>
    </row>
    <row r="982" spans="7:9">
      <c r="G982" s="1"/>
      <c r="H982" s="1"/>
      <c r="I982" s="2"/>
    </row>
    <row r="983" spans="7:9">
      <c r="G983" s="1"/>
      <c r="H983" s="1"/>
      <c r="I983" s="2"/>
    </row>
    <row r="984" spans="7:9">
      <c r="G984" s="1"/>
      <c r="H984" s="1"/>
      <c r="I984" s="2"/>
    </row>
    <row r="985" spans="7:9">
      <c r="G985" s="1"/>
      <c r="H985" s="1"/>
      <c r="I985" s="2"/>
    </row>
    <row r="986" spans="7:9">
      <c r="G986" s="1"/>
      <c r="H986" s="1"/>
      <c r="I986" s="2"/>
    </row>
    <row r="987" spans="7:9">
      <c r="G987" s="1"/>
      <c r="H987" s="1"/>
      <c r="I987" s="2"/>
    </row>
    <row r="988" spans="7:9">
      <c r="G988" s="1"/>
      <c r="H988" s="1"/>
      <c r="I988" s="2"/>
    </row>
    <row r="989" spans="7:9">
      <c r="G989" s="1"/>
      <c r="H989" s="1"/>
      <c r="I989" s="2"/>
    </row>
    <row r="990" spans="7:9">
      <c r="G990" s="1"/>
      <c r="H990" s="1"/>
      <c r="I990" s="2"/>
    </row>
    <row r="991" spans="7:9">
      <c r="G991" s="1"/>
      <c r="H991" s="1"/>
      <c r="I991" s="2"/>
    </row>
    <row r="992" spans="7:9">
      <c r="G992" s="1"/>
      <c r="H992" s="1"/>
      <c r="I992" s="2"/>
    </row>
    <row r="993" spans="7:9">
      <c r="G993" s="1"/>
      <c r="H993" s="1"/>
      <c r="I993" s="2"/>
    </row>
    <row r="994" spans="7:9">
      <c r="G994" s="1"/>
      <c r="H994" s="1"/>
      <c r="I994" s="2"/>
    </row>
    <row r="995" spans="7:9">
      <c r="G995" s="1"/>
      <c r="H995" s="1"/>
      <c r="I995" s="2"/>
    </row>
    <row r="996" spans="7:9">
      <c r="G996" s="1"/>
      <c r="H996" s="1"/>
      <c r="I996" s="2"/>
    </row>
    <row r="997" spans="7:9">
      <c r="G997" s="1"/>
      <c r="H997" s="1"/>
      <c r="I997" s="2"/>
    </row>
    <row r="998" spans="7:9">
      <c r="G998" s="1"/>
      <c r="H998" s="1"/>
      <c r="I998" s="2"/>
    </row>
    <row r="999" spans="7:9">
      <c r="G999" s="1"/>
      <c r="H999" s="1"/>
      <c r="I999" s="2"/>
    </row>
    <row r="1000" spans="7:9">
      <c r="G1000" s="1"/>
      <c r="H1000" s="1"/>
      <c r="I1000" s="2"/>
    </row>
    <row r="1001" spans="7:9">
      <c r="G1001" s="1"/>
      <c r="H1001" s="1"/>
      <c r="I1001" s="2"/>
    </row>
    <row r="1002" spans="7:9">
      <c r="G1002" s="1"/>
      <c r="H1002" s="1"/>
      <c r="I1002" s="2"/>
    </row>
    <row r="1003" spans="7:9">
      <c r="G1003" s="1"/>
      <c r="H1003" s="1"/>
      <c r="I1003" s="2"/>
    </row>
    <row r="1004" spans="7:9">
      <c r="G1004" s="1"/>
      <c r="H1004" s="1"/>
      <c r="I1004" s="2"/>
    </row>
    <row r="1005" spans="7:9">
      <c r="G1005" s="1"/>
      <c r="H1005" s="1"/>
      <c r="I1005" s="2"/>
    </row>
    <row r="1006" spans="7:9">
      <c r="G1006" s="1"/>
      <c r="H1006" s="1"/>
      <c r="I1006" s="2"/>
    </row>
    <row r="1007" spans="7:9">
      <c r="G1007" s="1"/>
      <c r="H1007" s="1"/>
      <c r="I1007" s="2"/>
    </row>
    <row r="1008" spans="7:9">
      <c r="G1008" s="1"/>
      <c r="H1008" s="1"/>
      <c r="I1008" s="2"/>
    </row>
    <row r="1009" spans="7:9">
      <c r="G1009" s="1"/>
      <c r="H1009" s="1"/>
      <c r="I1009" s="2"/>
    </row>
    <row r="1010" spans="7:9">
      <c r="G1010" s="1"/>
      <c r="H1010" s="1"/>
      <c r="I1010" s="2"/>
    </row>
    <row r="1011" spans="7:9">
      <c r="G1011" s="1"/>
      <c r="H1011" s="1"/>
      <c r="I1011" s="2"/>
    </row>
    <row r="1012" spans="7:9">
      <c r="G1012" s="1"/>
      <c r="H1012" s="1"/>
      <c r="I1012" s="2"/>
    </row>
    <row r="1013" spans="7:9">
      <c r="G1013" s="1"/>
      <c r="H1013" s="1"/>
      <c r="I1013" s="2"/>
    </row>
    <row r="1014" spans="7:9">
      <c r="G1014" s="1"/>
      <c r="H1014" s="1"/>
      <c r="I1014" s="2"/>
    </row>
    <row r="1015" spans="7:9">
      <c r="G1015" s="1"/>
      <c r="H1015" s="1"/>
      <c r="I1015" s="2"/>
    </row>
    <row r="1016" spans="7:9">
      <c r="G1016" s="1"/>
      <c r="H1016" s="1"/>
      <c r="I1016" s="2"/>
    </row>
    <row r="1017" spans="7:9">
      <c r="G1017" s="1"/>
      <c r="H1017" s="1"/>
      <c r="I1017" s="2"/>
    </row>
    <row r="1018" spans="7:9">
      <c r="G1018" s="1"/>
      <c r="H1018" s="1"/>
      <c r="I1018" s="2"/>
    </row>
    <row r="1019" spans="7:9">
      <c r="G1019" s="1"/>
      <c r="H1019" s="1"/>
      <c r="I1019" s="2"/>
    </row>
    <row r="1020" spans="7:9">
      <c r="G1020" s="1"/>
      <c r="H1020" s="1"/>
      <c r="I1020" s="2"/>
    </row>
    <row r="1021" spans="7:9">
      <c r="G1021" s="1"/>
      <c r="H1021" s="1"/>
      <c r="I1021" s="2"/>
    </row>
    <row r="1022" spans="7:9">
      <c r="G1022" s="1"/>
      <c r="H1022" s="1"/>
      <c r="I1022" s="2"/>
    </row>
    <row r="1023" spans="7:9">
      <c r="G1023" s="1"/>
      <c r="H1023" s="1"/>
      <c r="I1023" s="2"/>
    </row>
    <row r="1024" spans="7:9">
      <c r="G1024" s="1"/>
      <c r="H1024" s="1"/>
      <c r="I1024" s="2"/>
    </row>
    <row r="1025" spans="7:9">
      <c r="G1025" s="1"/>
      <c r="H1025" s="1"/>
      <c r="I1025" s="2"/>
    </row>
    <row r="1026" spans="7:9">
      <c r="G1026" s="1"/>
      <c r="H1026" s="1"/>
      <c r="I1026" s="2"/>
    </row>
    <row r="1027" spans="7:9">
      <c r="G1027" s="1"/>
      <c r="H1027" s="1"/>
      <c r="I1027" s="2"/>
    </row>
    <row r="1028" spans="7:9">
      <c r="G1028" s="1"/>
      <c r="H1028" s="1"/>
      <c r="I1028" s="2"/>
    </row>
    <row r="1029" spans="7:9">
      <c r="G1029" s="1"/>
      <c r="H1029" s="1"/>
      <c r="I1029" s="2"/>
    </row>
    <row r="1030" spans="7:9">
      <c r="G1030" s="1"/>
      <c r="H1030" s="1"/>
      <c r="I1030" s="2"/>
    </row>
    <row r="1031" spans="7:9">
      <c r="G1031" s="1"/>
      <c r="H1031" s="1"/>
      <c r="I1031" s="2"/>
    </row>
    <row r="1032" spans="7:9">
      <c r="G1032" s="1"/>
      <c r="H1032" s="1"/>
      <c r="I1032" s="2"/>
    </row>
    <row r="1033" spans="7:9">
      <c r="G1033" s="1"/>
      <c r="H1033" s="1"/>
      <c r="I1033" s="2"/>
    </row>
    <row r="1034" spans="7:9">
      <c r="G1034" s="1"/>
      <c r="H1034" s="1"/>
      <c r="I1034" s="2"/>
    </row>
    <row r="1035" spans="7:9">
      <c r="G1035" s="1"/>
      <c r="H1035" s="1"/>
      <c r="I1035" s="2"/>
    </row>
    <row r="1036" spans="7:9">
      <c r="G1036" s="1"/>
      <c r="H1036" s="1"/>
      <c r="I1036" s="2"/>
    </row>
    <row r="1037" spans="7:9">
      <c r="G1037" s="1"/>
      <c r="H1037" s="1"/>
      <c r="I1037" s="2"/>
    </row>
    <row r="1038" spans="7:9">
      <c r="G1038" s="1"/>
      <c r="H1038" s="1"/>
      <c r="I1038" s="2"/>
    </row>
    <row r="1039" spans="7:9">
      <c r="G1039" s="1"/>
      <c r="H1039" s="1"/>
      <c r="I1039" s="2"/>
    </row>
    <row r="1040" spans="7:9">
      <c r="G1040" s="1"/>
      <c r="H1040" s="1"/>
      <c r="I1040" s="2"/>
    </row>
    <row r="1041" spans="7:9">
      <c r="G1041" s="1"/>
      <c r="H1041" s="1"/>
      <c r="I1041" s="2"/>
    </row>
    <row r="1042" spans="7:9">
      <c r="G1042" s="1"/>
      <c r="H1042" s="1"/>
      <c r="I1042" s="2"/>
    </row>
    <row r="1043" spans="7:9">
      <c r="G1043" s="1"/>
      <c r="H1043" s="1"/>
      <c r="I1043" s="2"/>
    </row>
    <row r="1044" spans="7:9">
      <c r="G1044" s="1"/>
      <c r="H1044" s="1"/>
      <c r="I1044" s="2"/>
    </row>
    <row r="1045" spans="7:9">
      <c r="G1045" s="1"/>
      <c r="H1045" s="1"/>
      <c r="I1045" s="2"/>
    </row>
    <row r="1046" spans="7:9">
      <c r="G1046" s="1"/>
      <c r="H1046" s="1"/>
      <c r="I1046" s="2"/>
    </row>
    <row r="1047" spans="7:9">
      <c r="G1047" s="1"/>
      <c r="H1047" s="1"/>
      <c r="I1047" s="2"/>
    </row>
    <row r="1048" spans="7:9">
      <c r="G1048" s="1"/>
      <c r="H1048" s="1"/>
      <c r="I1048" s="2"/>
    </row>
    <row r="1049" spans="7:9">
      <c r="G1049" s="1"/>
      <c r="H1049" s="1"/>
      <c r="I1049" s="2"/>
    </row>
    <row r="1050" spans="7:9">
      <c r="G1050" s="1"/>
      <c r="H1050" s="1"/>
      <c r="I1050" s="2"/>
    </row>
    <row r="1051" spans="7:9">
      <c r="G1051" s="1"/>
      <c r="H1051" s="1"/>
      <c r="I1051" s="2"/>
    </row>
    <row r="1052" spans="7:9">
      <c r="G1052" s="1"/>
      <c r="H1052" s="1"/>
      <c r="I1052" s="2"/>
    </row>
    <row r="1053" spans="7:9">
      <c r="G1053" s="1"/>
      <c r="H1053" s="1"/>
      <c r="I1053" s="2"/>
    </row>
    <row r="1054" spans="7:9">
      <c r="G1054" s="1"/>
      <c r="H1054" s="1"/>
      <c r="I1054" s="2"/>
    </row>
    <row r="1055" spans="7:9">
      <c r="G1055" s="1"/>
      <c r="H1055" s="1"/>
      <c r="I1055" s="2"/>
    </row>
    <row r="1056" spans="7:9">
      <c r="G1056" s="1"/>
      <c r="H1056" s="1"/>
      <c r="I1056" s="2"/>
    </row>
    <row r="1057" spans="7:9">
      <c r="G1057" s="1"/>
      <c r="H1057" s="1"/>
      <c r="I1057" s="2"/>
    </row>
    <row r="1058" spans="7:9">
      <c r="G1058" s="1"/>
      <c r="H1058" s="1"/>
      <c r="I1058" s="2"/>
    </row>
    <row r="1059" spans="7:9">
      <c r="G1059" s="1"/>
      <c r="H1059" s="1"/>
      <c r="I1059" s="2"/>
    </row>
    <row r="1060" spans="7:9">
      <c r="G1060" s="1"/>
      <c r="H1060" s="1"/>
      <c r="I1060" s="2"/>
    </row>
    <row r="1061" spans="7:9">
      <c r="G1061" s="1"/>
      <c r="H1061" s="1"/>
      <c r="I1061" s="2"/>
    </row>
    <row r="1062" spans="7:9">
      <c r="G1062" s="1"/>
      <c r="H1062" s="1"/>
      <c r="I1062" s="2"/>
    </row>
    <row r="1063" spans="7:9">
      <c r="G1063" s="1"/>
      <c r="H1063" s="1"/>
      <c r="I1063" s="2"/>
    </row>
    <row r="1064" spans="7:9">
      <c r="G1064" s="1"/>
      <c r="H1064" s="1"/>
      <c r="I1064" s="2"/>
    </row>
    <row r="1065" spans="7:9">
      <c r="G1065" s="1"/>
      <c r="H1065" s="1"/>
      <c r="I1065" s="2"/>
    </row>
    <row r="1066" spans="7:9">
      <c r="G1066" s="1"/>
      <c r="H1066" s="1"/>
      <c r="I1066" s="2"/>
    </row>
    <row r="1067" spans="7:9">
      <c r="G1067" s="1"/>
      <c r="H1067" s="1"/>
      <c r="I1067" s="2"/>
    </row>
    <row r="1068" spans="7:9">
      <c r="G1068" s="1"/>
      <c r="H1068" s="1"/>
      <c r="I1068" s="2"/>
    </row>
    <row r="1069" spans="7:9">
      <c r="G1069" s="1"/>
      <c r="H1069" s="1"/>
      <c r="I1069" s="2"/>
    </row>
    <row r="1070" spans="7:9">
      <c r="G1070" s="1"/>
      <c r="H1070" s="1"/>
      <c r="I1070" s="2"/>
    </row>
    <row r="1071" spans="7:9">
      <c r="G1071" s="1"/>
      <c r="H1071" s="1"/>
      <c r="I1071" s="2"/>
    </row>
    <row r="1072" spans="7:9">
      <c r="G1072" s="1"/>
      <c r="H1072" s="1"/>
      <c r="I1072" s="2"/>
    </row>
    <row r="1073" spans="7:9">
      <c r="G1073" s="1"/>
      <c r="H1073" s="1"/>
      <c r="I1073" s="2"/>
    </row>
    <row r="1074" spans="7:9">
      <c r="G1074" s="1"/>
      <c r="H1074" s="1"/>
      <c r="I1074" s="2"/>
    </row>
    <row r="1075" spans="7:9">
      <c r="G1075" s="1"/>
      <c r="H1075" s="1"/>
      <c r="I1075" s="2"/>
    </row>
    <row r="1076" spans="7:9">
      <c r="G1076" s="1"/>
      <c r="H1076" s="1"/>
      <c r="I1076" s="2"/>
    </row>
    <row r="1077" spans="7:9">
      <c r="G1077" s="1"/>
      <c r="H1077" s="1"/>
      <c r="I1077" s="2"/>
    </row>
    <row r="1078" spans="7:9">
      <c r="G1078" s="1"/>
      <c r="H1078" s="1"/>
      <c r="I1078" s="2"/>
    </row>
    <row r="1079" spans="7:9">
      <c r="G1079" s="1"/>
      <c r="H1079" s="1"/>
      <c r="I1079" s="2"/>
    </row>
    <row r="1080" spans="7:9">
      <c r="G1080" s="1"/>
      <c r="H1080" s="1"/>
      <c r="I1080" s="2"/>
    </row>
    <row r="1081" spans="7:9">
      <c r="G1081" s="1"/>
      <c r="H1081" s="1"/>
      <c r="I1081" s="2"/>
    </row>
    <row r="1082" spans="7:9">
      <c r="G1082" s="1"/>
      <c r="H1082" s="1"/>
      <c r="I1082" s="2"/>
    </row>
    <row r="1083" spans="7:9">
      <c r="G1083" s="1"/>
      <c r="H1083" s="1"/>
      <c r="I1083" s="2"/>
    </row>
    <row r="1084" spans="7:9">
      <c r="G1084" s="1"/>
      <c r="H1084" s="1"/>
      <c r="I1084" s="2"/>
    </row>
    <row r="1085" spans="7:9">
      <c r="G1085" s="1"/>
      <c r="H1085" s="1"/>
      <c r="I1085" s="2"/>
    </row>
    <row r="1086" spans="7:9">
      <c r="G1086" s="1"/>
      <c r="H1086" s="1"/>
      <c r="I1086" s="2"/>
    </row>
    <row r="1087" spans="7:9">
      <c r="G1087" s="1"/>
      <c r="H1087" s="1"/>
      <c r="I1087" s="2"/>
    </row>
    <row r="1088" spans="7:9">
      <c r="G1088" s="1"/>
      <c r="H1088" s="1"/>
      <c r="I1088" s="2"/>
    </row>
    <row r="1089" spans="7:9">
      <c r="G1089" s="1"/>
      <c r="H1089" s="1"/>
      <c r="I1089" s="2"/>
    </row>
    <row r="1090" spans="7:9">
      <c r="G1090" s="1"/>
      <c r="H1090" s="1"/>
      <c r="I1090" s="2"/>
    </row>
    <row r="1091" spans="7:9">
      <c r="G1091" s="1"/>
      <c r="H1091" s="1"/>
      <c r="I1091" s="2"/>
    </row>
    <row r="1092" spans="7:9">
      <c r="G1092" s="1"/>
      <c r="H1092" s="1"/>
      <c r="I1092" s="2"/>
    </row>
    <row r="1093" spans="7:9">
      <c r="G1093" s="1"/>
      <c r="H1093" s="1"/>
      <c r="I1093" s="2"/>
    </row>
    <row r="1094" spans="7:9">
      <c r="G1094" s="1"/>
      <c r="H1094" s="1"/>
      <c r="I1094" s="2"/>
    </row>
    <row r="1095" spans="7:9">
      <c r="G1095" s="1"/>
      <c r="H1095" s="1"/>
      <c r="I1095" s="2"/>
    </row>
    <row r="1096" spans="7:9">
      <c r="G1096" s="1"/>
      <c r="H1096" s="1"/>
      <c r="I1096" s="2"/>
    </row>
    <row r="1097" spans="7:9">
      <c r="G1097" s="1"/>
      <c r="H1097" s="1"/>
      <c r="I1097" s="2"/>
    </row>
    <row r="1098" spans="7:9">
      <c r="G1098" s="1"/>
      <c r="H1098" s="1"/>
      <c r="I1098" s="2"/>
    </row>
    <row r="1099" spans="7:9">
      <c r="G1099" s="1"/>
      <c r="H1099" s="1"/>
      <c r="I1099" s="2"/>
    </row>
    <row r="1100" spans="7:9">
      <c r="G1100" s="1"/>
      <c r="H1100" s="1"/>
      <c r="I1100" s="2"/>
    </row>
    <row r="1101" spans="7:9">
      <c r="G1101" s="1"/>
      <c r="H1101" s="1"/>
      <c r="I1101" s="2"/>
    </row>
    <row r="1102" spans="7:9">
      <c r="G1102" s="1"/>
      <c r="H1102" s="1"/>
      <c r="I1102" s="2"/>
    </row>
    <row r="1103" spans="7:9">
      <c r="G1103" s="1"/>
      <c r="H1103" s="1"/>
      <c r="I1103" s="2"/>
    </row>
    <row r="1104" spans="7:9">
      <c r="G1104" s="1"/>
      <c r="H1104" s="1"/>
      <c r="I1104" s="2"/>
    </row>
    <row r="1105" spans="7:9">
      <c r="G1105" s="1"/>
      <c r="H1105" s="1"/>
      <c r="I1105" s="2"/>
    </row>
    <row r="1106" spans="7:9">
      <c r="G1106" s="1"/>
      <c r="H1106" s="1"/>
      <c r="I1106" s="2"/>
    </row>
    <row r="1107" spans="7:9">
      <c r="G1107" s="1"/>
      <c r="H1107" s="1"/>
      <c r="I1107" s="2"/>
    </row>
    <row r="1108" spans="7:9">
      <c r="G1108" s="1"/>
      <c r="H1108" s="1"/>
      <c r="I1108" s="2"/>
    </row>
    <row r="1109" spans="7:9">
      <c r="G1109" s="1"/>
      <c r="H1109" s="1"/>
      <c r="I1109" s="2"/>
    </row>
    <row r="1110" spans="7:9">
      <c r="G1110" s="1"/>
      <c r="H1110" s="1"/>
      <c r="I1110" s="2"/>
    </row>
    <row r="1111" spans="7:9">
      <c r="G1111" s="1"/>
      <c r="H1111" s="1"/>
      <c r="I1111" s="2"/>
    </row>
    <row r="1112" spans="7:9">
      <c r="G1112" s="1"/>
      <c r="H1112" s="1"/>
      <c r="I1112" s="2"/>
    </row>
    <row r="1113" spans="7:9">
      <c r="G1113" s="1"/>
      <c r="H1113" s="1"/>
      <c r="I1113" s="2"/>
    </row>
    <row r="1114" spans="7:9">
      <c r="G1114" s="1"/>
      <c r="H1114" s="1"/>
      <c r="I1114" s="2"/>
    </row>
    <row r="1115" spans="7:9">
      <c r="G1115" s="1"/>
      <c r="H1115" s="1"/>
      <c r="I1115" s="2"/>
    </row>
    <row r="1116" spans="7:9">
      <c r="G1116" s="1"/>
      <c r="H1116" s="1"/>
      <c r="I1116" s="2"/>
    </row>
    <row r="1117" spans="7:9">
      <c r="G1117" s="1"/>
      <c r="H1117" s="1"/>
      <c r="I1117" s="2"/>
    </row>
    <row r="1118" spans="7:9">
      <c r="G1118" s="1"/>
      <c r="H1118" s="1"/>
      <c r="I1118" s="2"/>
    </row>
    <row r="1119" spans="7:9">
      <c r="G1119" s="1"/>
      <c r="H1119" s="1"/>
      <c r="I1119" s="2"/>
    </row>
    <row r="1120" spans="7:9">
      <c r="G1120" s="1"/>
      <c r="H1120" s="1"/>
      <c r="I1120" s="2"/>
    </row>
    <row r="1121" spans="7:9">
      <c r="G1121" s="1"/>
      <c r="H1121" s="1"/>
      <c r="I1121" s="2"/>
    </row>
    <row r="1122" spans="7:9">
      <c r="G1122" s="1"/>
      <c r="H1122" s="1"/>
      <c r="I1122" s="2"/>
    </row>
    <row r="1123" spans="7:9">
      <c r="G1123" s="1"/>
      <c r="H1123" s="1"/>
      <c r="I1123" s="2"/>
    </row>
    <row r="1124" spans="7:9">
      <c r="G1124" s="1"/>
      <c r="H1124" s="1"/>
      <c r="I1124" s="2"/>
    </row>
    <row r="1125" spans="7:9">
      <c r="G1125" s="1"/>
      <c r="H1125" s="1"/>
      <c r="I1125" s="2"/>
    </row>
    <row r="1126" spans="7:9">
      <c r="G1126" s="1"/>
      <c r="H1126" s="1"/>
      <c r="I1126" s="2"/>
    </row>
    <row r="1127" spans="7:9">
      <c r="G1127" s="1"/>
      <c r="H1127" s="1"/>
      <c r="I1127" s="2"/>
    </row>
    <row r="1128" spans="7:9">
      <c r="G1128" s="1"/>
      <c r="H1128" s="1"/>
      <c r="I1128" s="2"/>
    </row>
    <row r="1129" spans="7:9">
      <c r="G1129" s="1"/>
      <c r="H1129" s="1"/>
      <c r="I1129" s="2"/>
    </row>
    <row r="1130" spans="7:9">
      <c r="G1130" s="1"/>
      <c r="H1130" s="1"/>
      <c r="I1130" s="2"/>
    </row>
    <row r="1131" spans="7:9">
      <c r="G1131" s="1"/>
      <c r="H1131" s="1"/>
      <c r="I1131" s="2"/>
    </row>
    <row r="1132" spans="7:9">
      <c r="G1132" s="1"/>
      <c r="H1132" s="1"/>
      <c r="I1132" s="2"/>
    </row>
    <row r="1133" spans="7:9">
      <c r="G1133" s="1"/>
      <c r="H1133" s="1"/>
      <c r="I1133" s="2"/>
    </row>
    <row r="1134" spans="7:9">
      <c r="G1134" s="1"/>
      <c r="H1134" s="1"/>
      <c r="I1134" s="2"/>
    </row>
    <row r="1135" spans="7:9">
      <c r="G1135" s="1"/>
      <c r="H1135" s="1"/>
      <c r="I1135" s="2"/>
    </row>
    <row r="1136" spans="7:9">
      <c r="G1136" s="1"/>
      <c r="H1136" s="1"/>
      <c r="I1136" s="2"/>
    </row>
    <row r="1137" spans="7:9">
      <c r="G1137" s="1"/>
      <c r="H1137" s="1"/>
      <c r="I1137" s="2"/>
    </row>
    <row r="1138" spans="7:9">
      <c r="G1138" s="1"/>
      <c r="H1138" s="1"/>
      <c r="I1138" s="2"/>
    </row>
    <row r="1139" spans="7:9">
      <c r="G1139" s="1"/>
      <c r="H1139" s="1"/>
      <c r="I1139" s="2"/>
    </row>
    <row r="1140" spans="7:9">
      <c r="G1140" s="1"/>
      <c r="H1140" s="1"/>
      <c r="I1140" s="2"/>
    </row>
    <row r="1141" spans="7:9">
      <c r="G1141" s="1"/>
      <c r="H1141" s="1"/>
      <c r="I1141" s="2"/>
    </row>
    <row r="1142" spans="7:9">
      <c r="G1142" s="1"/>
      <c r="H1142" s="1"/>
      <c r="I1142" s="2"/>
    </row>
    <row r="1143" spans="7:9">
      <c r="G1143" s="1"/>
      <c r="H1143" s="1"/>
      <c r="I1143" s="2"/>
    </row>
    <row r="1144" spans="7:9">
      <c r="G1144" s="1"/>
      <c r="H1144" s="1"/>
      <c r="I1144" s="2"/>
    </row>
    <row r="1145" spans="7:9">
      <c r="G1145" s="1"/>
      <c r="H1145" s="1"/>
      <c r="I1145" s="2"/>
    </row>
    <row r="1146" spans="7:9">
      <c r="G1146" s="1"/>
      <c r="H1146" s="1"/>
      <c r="I1146" s="2"/>
    </row>
    <row r="1147" spans="7:9">
      <c r="G1147" s="1"/>
      <c r="H1147" s="1"/>
      <c r="I1147" s="2"/>
    </row>
    <row r="1148" spans="7:9">
      <c r="G1148" s="1"/>
      <c r="H1148" s="1"/>
      <c r="I1148" s="2"/>
    </row>
    <row r="1149" spans="7:9">
      <c r="G1149" s="1"/>
      <c r="H1149" s="1"/>
      <c r="I1149" s="2"/>
    </row>
    <row r="1150" spans="7:9">
      <c r="G1150" s="1"/>
      <c r="H1150" s="1"/>
      <c r="I1150" s="2"/>
    </row>
    <row r="1151" spans="7:9">
      <c r="G1151" s="1"/>
      <c r="H1151" s="1"/>
      <c r="I1151" s="2"/>
    </row>
    <row r="1152" spans="7:9">
      <c r="G1152" s="1"/>
      <c r="H1152" s="1"/>
      <c r="I1152" s="2"/>
    </row>
    <row r="1153" spans="7:9">
      <c r="G1153" s="1"/>
      <c r="H1153" s="1"/>
      <c r="I1153" s="2"/>
    </row>
    <row r="1154" spans="7:9">
      <c r="G1154" s="1"/>
      <c r="H1154" s="1"/>
      <c r="I1154" s="2"/>
    </row>
    <row r="1155" spans="7:9">
      <c r="G1155" s="1"/>
      <c r="H1155" s="1"/>
      <c r="I1155" s="2"/>
    </row>
    <row r="1156" spans="7:9">
      <c r="G1156" s="1"/>
      <c r="H1156" s="1"/>
      <c r="I1156" s="2"/>
    </row>
    <row r="1157" spans="7:9">
      <c r="G1157" s="1"/>
      <c r="H1157" s="1"/>
      <c r="I1157" s="2"/>
    </row>
    <row r="1158" spans="7:9">
      <c r="G1158" s="1"/>
      <c r="H1158" s="1"/>
      <c r="I1158" s="2"/>
    </row>
    <row r="1159" spans="7:9">
      <c r="G1159" s="1"/>
      <c r="H1159" s="1"/>
      <c r="I1159" s="2"/>
    </row>
    <row r="1160" spans="7:9">
      <c r="G1160" s="1"/>
      <c r="H1160" s="1"/>
      <c r="I1160" s="2"/>
    </row>
    <row r="1161" spans="7:9">
      <c r="G1161" s="1"/>
      <c r="H1161" s="1"/>
      <c r="I1161" s="2"/>
    </row>
    <row r="1162" spans="7:9">
      <c r="G1162" s="1"/>
      <c r="H1162" s="1"/>
      <c r="I1162" s="2"/>
    </row>
    <row r="1163" spans="7:9">
      <c r="G1163" s="1"/>
      <c r="H1163" s="1"/>
      <c r="I1163" s="2"/>
    </row>
  </sheetData>
  <phoneticPr fontId="0" type="noConversion"/>
  <pageMargins left="0.94488188976377963" right="0.19685039370078741" top="1.1811023622047245" bottom="0.86614173228346458" header="0.51181102362204722" footer="0.31496062992125984"/>
  <pageSetup paperSize="9" orientation="portrait" r:id="rId1"/>
  <headerFooter alignWithMargins="0">
    <oddHeader xml:space="preserve">&amp;L&amp;8BIRO ES d.o.o., Tržaška 51a, 1000 Ljubljana, telefon: (01) 200 37 70, telefax: (01) 423 23 48
LTH ulitki d.o.o. / Upravno proizvodni objekt LTH ulitki
PZI – 4/2 Signalno-komunikacijske inštalacije
</oddHeader>
    <oddFooter>&amp;L&amp;8&amp;F&amp;C&amp;8&amp;P/&amp;N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2</vt:i4>
      </vt:variant>
    </vt:vector>
  </HeadingPairs>
  <TitlesOfParts>
    <vt:vector size="3" baseType="lpstr">
      <vt:lpstr>TK</vt:lpstr>
      <vt:lpstr>TK!Področje_tiskanja</vt:lpstr>
      <vt:lpstr>TK!Tiskanje_naslovov</vt:lpstr>
    </vt:vector>
  </TitlesOfParts>
  <Company>Biro ES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Saso Zaloznik</dc:creator>
  <cp:lastModifiedBy>tanja</cp:lastModifiedBy>
  <cp:lastPrinted>2017-06-20T14:43:21Z</cp:lastPrinted>
  <dcterms:created xsi:type="dcterms:W3CDTF">2003-11-17T09:08:18Z</dcterms:created>
  <dcterms:modified xsi:type="dcterms:W3CDTF">2020-07-06T08:55:44Z</dcterms:modified>
</cp:coreProperties>
</file>