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71" windowWidth="9705" windowHeight="12330" activeTab="0"/>
  </bookViews>
  <sheets>
    <sheet name="Rekapitulacija most" sheetId="1" r:id="rId1"/>
    <sheet name=" preddela" sheetId="2" r:id="rId2"/>
    <sheet name=" zemeljska dela" sheetId="3" r:id="rId3"/>
    <sheet name="voziscne konstrukcije" sheetId="4" r:id="rId4"/>
    <sheet name="gradbena in obrtniška dela" sheetId="5" r:id="rId5"/>
    <sheet name="tuje storitve" sheetId="6" r:id="rId6"/>
  </sheets>
  <definedNames>
    <definedName name="_xlnm.Print_Area" localSheetId="1">' preddela'!$A$1:$G$47</definedName>
    <definedName name="_xlnm.Print_Area" localSheetId="2">' zemeljska dela'!$A$1:$G$39</definedName>
    <definedName name="_xlnm.Print_Area" localSheetId="4">'gradbena in obrtniška dela'!$A$1:$G$103</definedName>
    <definedName name="_xlnm.Print_Area" localSheetId="0">'Rekapitulacija most'!$A$1:$H$30</definedName>
    <definedName name="_xlnm.Print_Area" localSheetId="5">'tuje storitve'!$A$1:$G$18</definedName>
    <definedName name="_xlnm.Print_Area" localSheetId="3">'voziscne konstrukcije'!$A$1:$G$20</definedName>
    <definedName name="_xlnm.Print_Titles" localSheetId="2">' zemeljska dela'!$1:$2</definedName>
    <definedName name="_xlnm.Print_Titles" localSheetId="4">'gradbena in obrtniška dela'!$1:$2</definedName>
    <definedName name="_xlnm.Print_Titles" localSheetId="3">'voziscne konstrukcije'!$1:$2</definedName>
  </definedNames>
  <calcPr fullCalcOnLoad="1"/>
</workbook>
</file>

<file path=xl/sharedStrings.xml><?xml version="1.0" encoding="utf-8"?>
<sst xmlns="http://schemas.openxmlformats.org/spreadsheetml/2006/main" count="362" uniqueCount="200">
  <si>
    <t>1.</t>
  </si>
  <si>
    <t>PREDDELA</t>
  </si>
  <si>
    <t>2.</t>
  </si>
  <si>
    <t>ZEMELJSKA DELA</t>
  </si>
  <si>
    <t>3.</t>
  </si>
  <si>
    <t>VOZIŠČNE KONSTRUKCIJE</t>
  </si>
  <si>
    <t>7.</t>
  </si>
  <si>
    <t>TUJE STORITVE</t>
  </si>
  <si>
    <t>SKUPAJ:</t>
  </si>
  <si>
    <t xml:space="preserve">oznaka </t>
  </si>
  <si>
    <t>opis</t>
  </si>
  <si>
    <t xml:space="preserve">količina </t>
  </si>
  <si>
    <t>enota</t>
  </si>
  <si>
    <t>količina x cena</t>
  </si>
  <si>
    <t>postavke</t>
  </si>
  <si>
    <t xml:space="preserve"> postavke</t>
  </si>
  <si>
    <t>GEODETSKA DELA</t>
  </si>
  <si>
    <t>km</t>
  </si>
  <si>
    <t>kos</t>
  </si>
  <si>
    <t>ČIŠČENJE TERENA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</si>
  <si>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</si>
  <si>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</si>
  <si>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t>Skupaj:</t>
  </si>
  <si>
    <t>IZKOPI</t>
  </si>
  <si>
    <t>PLANUM TEMELJNIH TAL</t>
  </si>
  <si>
    <t>NASIPI, ZASIPI, KLINI, POSTELJICA IN GLINASTI NABOJ</t>
  </si>
  <si>
    <t>BREŽINE IN ZELENICE</t>
  </si>
  <si>
    <t>OBRABNE IN ZAPORNE PLASTI</t>
  </si>
  <si>
    <t>ROBNI ELEMENTI VOZIŠČ</t>
  </si>
  <si>
    <r>
      <t>m</t>
    </r>
    <r>
      <rPr>
        <vertAlign val="superscript"/>
        <sz val="10"/>
        <rFont val="Arial CE"/>
        <family val="2"/>
      </rPr>
      <t>1</t>
    </r>
  </si>
  <si>
    <t>ur</t>
  </si>
  <si>
    <t>Obnova in zavarovanje zakoličbe osi trase ostale javne ceste v gričevnatem terenu</t>
  </si>
  <si>
    <t>Postavitev in zavarovanje prečnega profila ostale javne ceste v gričevnatem terenu</t>
  </si>
  <si>
    <t>Geotehnični nadzor</t>
  </si>
  <si>
    <t>za enoto - €</t>
  </si>
  <si>
    <t>€</t>
  </si>
  <si>
    <t>1.2.1.</t>
  </si>
  <si>
    <t xml:space="preserve">ODSTRANITEV GRMOVJA  </t>
  </si>
  <si>
    <t xml:space="preserve">1.2.  </t>
  </si>
  <si>
    <t>1.1.</t>
  </si>
  <si>
    <t>2.1.</t>
  </si>
  <si>
    <t xml:space="preserve">2.2.   </t>
  </si>
  <si>
    <t xml:space="preserve"> </t>
  </si>
  <si>
    <t xml:space="preserve">2.5.  </t>
  </si>
  <si>
    <t xml:space="preserve">3.2.  </t>
  </si>
  <si>
    <t xml:space="preserve">3.5.  </t>
  </si>
  <si>
    <t xml:space="preserve">2.9.  </t>
  </si>
  <si>
    <t>PREVOZI, RAZPROSTIRANJE IN UREDITEV DEPONIJ MATERIALA</t>
  </si>
  <si>
    <t xml:space="preserve">2.4.  </t>
  </si>
  <si>
    <t>1.2.4.</t>
  </si>
  <si>
    <t>Postavitev in zavarovanje profilov za zakoličbo objekta s površino nad 51 do 100 m2</t>
  </si>
  <si>
    <t>Določitev in preverjanje položajev, višin in smeri pri gradnji objekta s površino do 200 m2</t>
  </si>
  <si>
    <t>1.3.</t>
  </si>
  <si>
    <t>OSTALA PREDDELA</t>
  </si>
  <si>
    <t>OMEJITVE PROMETA</t>
  </si>
  <si>
    <t>1.3.1</t>
  </si>
  <si>
    <t>Opom.</t>
  </si>
  <si>
    <t>Vključno z začasnim obvozom od regionalne ceste R3-632/1378 Ilirska Bistrica-Novokračine skozi vas Trpčane do Kuteževega in naprej do vasi Podgraje.</t>
  </si>
  <si>
    <t>1.3.3</t>
  </si>
  <si>
    <t>ZAČASNI OBJEKTI</t>
  </si>
  <si>
    <t>1.3.2</t>
  </si>
  <si>
    <t>Črpanje vode za zavarovanje gradbene jame, nad 15 l/s</t>
  </si>
  <si>
    <t>PRIPRAVLJALNA DELA PRI OBJEKTIH</t>
  </si>
  <si>
    <t>PORUŠITEV IN ODSTRANITEV OBJEKTOV</t>
  </si>
  <si>
    <t>opom:</t>
  </si>
  <si>
    <t>Izkop humusa v debelini 0.30 m.</t>
  </si>
  <si>
    <t>Ureditev planuma temeljnih tal mehke kamnine – 4. kategorije</t>
  </si>
  <si>
    <r>
      <t>m</t>
    </r>
    <r>
      <rPr>
        <vertAlign val="superscript"/>
        <sz val="10"/>
        <rFont val="Arial CE"/>
        <family val="0"/>
      </rPr>
      <t>3</t>
    </r>
  </si>
  <si>
    <t>Vgraditev klina iz zrnate kamnine – 3. kategorije</t>
  </si>
  <si>
    <t>Humusiranje brežin okoli kril in opornikov. Uporabi se prej odstranjeni humus</t>
  </si>
  <si>
    <t>Razprostiranje odvečne vezljive zemljine – 3. kategorije</t>
  </si>
  <si>
    <t>Razprostiranje odvečne mehke/trde kamnine – 4. kategorije</t>
  </si>
  <si>
    <t>Razprostiranje odvečne trde kamnine – 5. kategorije</t>
  </si>
  <si>
    <t>Vgraditev nasipa iz utrjene/stabilizirane zrnate kamnine – 3. kategorije z dodatkom 5 m.-% cementa v debelini do 20 cm</t>
  </si>
  <si>
    <t>Vgraditev cementne stabilizacije pred opornikom 1 in 3.</t>
  </si>
  <si>
    <t>Izdelava obrabne in zaporne plasti bituminizirane zmesi AC 8 surf B 50/70 A3 v debelini 3 cm</t>
  </si>
  <si>
    <t>Obrabno nosilna plast nad HI - zaščitna plast hidroizolacije.</t>
  </si>
  <si>
    <t>Izdelava obrabne in zaporne plasti bituminizirane zmesi AC 11 surf PmB 48/80-65 A2 v debelini 4 cm</t>
  </si>
  <si>
    <t>Obrabna plast voziščne konstrukcije na objektu.</t>
  </si>
  <si>
    <t>Granitni robniki v celotni dolžini objekta vključno do konca kril.</t>
  </si>
  <si>
    <t>GRADBENA IN OBRTNIŠKA DELA</t>
  </si>
  <si>
    <t>TESARSKA DELA</t>
  </si>
  <si>
    <t>Izdelava podprtega opaža za ravne temelje</t>
  </si>
  <si>
    <t>Izdelava dvostranskega vezanega opaža za raven zid, visok 4,1 do 6 m</t>
  </si>
  <si>
    <t>Izdelava podprtega opaža za raven nosilec s podporo, visoko 4,1 do 6 m</t>
  </si>
  <si>
    <t>Opaž robnih vencev</t>
  </si>
  <si>
    <t>Izdelava podprtega opaža za ravno ploščo s podporo, visoko 4,1 do 6 m</t>
  </si>
  <si>
    <t xml:space="preserve">Opaž prekladne konstrukcije </t>
  </si>
  <si>
    <t>Opaž čelnih stranic temeljev</t>
  </si>
  <si>
    <t>Izdelava dvostranskega vezanega opaža za raven temelj</t>
  </si>
  <si>
    <t>Dvostranski opaž temeljev (temelji opornikov in krilnih sten) in temeljnih nastavkov</t>
  </si>
  <si>
    <t>Dvostranski opaž opornikov in kril</t>
  </si>
  <si>
    <t>Izdelava enostranskega opaža stranic konstruktivnih elementov</t>
  </si>
  <si>
    <t>Enostranski opaž prekladne konstrukcije (23,57 m2), opornikov (12,97 m2), kril (15,58 m2) in AB vencev (37,76 m2).</t>
  </si>
  <si>
    <t>DELA Z JEKLOM ZA OJAČITEV</t>
  </si>
  <si>
    <t>Dobava in postavitev rebrastih žic iz visokovrednega naravno trdega jekla B St 420 S s premerom do 12 mm, za srednje zahtevno ojačitev</t>
  </si>
  <si>
    <t>kg</t>
  </si>
  <si>
    <t>Dobava in postavitev rebrastih palic iz visokovrednega naravno trdega jekla B St 420 S s premerom 14 mm in večjim, za srednje zahtevno ojačitev</t>
  </si>
  <si>
    <t>DELA S CEMENTNIM BETONOM</t>
  </si>
  <si>
    <t>Dobava in vgraditev cementnega betona C8/10 v prerez do 0,15 m3/m2-m1</t>
  </si>
  <si>
    <t>Dobava in vgraditev ojačenega cementnega betona C25/30 v prerez 0,31 do 0,50 m3/m2-m1</t>
  </si>
  <si>
    <t>Beton v opornikih (34,40 m3), krilih (46,60 m2) in robnih vencih 16,74 m3)</t>
  </si>
  <si>
    <t>Dobava in vgraditev ojačenega cementnega betona C30/37 v prerez 0,31 do 0,50 m3/m2-m1</t>
  </si>
  <si>
    <t xml:space="preserve">Beton v prekladni konstrukciji </t>
  </si>
  <si>
    <t>Dobava in vgraditev ojačenega cementnega betona C25/30 v prerez nad 0,50 m3/m2-m1</t>
  </si>
  <si>
    <t>Beton v temeljih</t>
  </si>
  <si>
    <t>ZIDARSKA IN KAMNOSEŠKA DELA</t>
  </si>
  <si>
    <t>Oblaganje z obdelanim kamnom iz karbonatnih kamnin, vezanim s cementno malto, v debelini 16 do 20 cm</t>
  </si>
  <si>
    <t>Kamnita obloga vidnih površin opornikov in kril</t>
  </si>
  <si>
    <t>Oblaganje z obdelanim kamnom iz karbonatnih kamnin, vezanim s cementno malto, v debelini nad 20cm</t>
  </si>
  <si>
    <t>Kamnita obloga koncev srednjega opornika</t>
  </si>
  <si>
    <t>Zidanje z obdelanim kamnom iz karbonatnih kamnin v cementni malti, na eno lice, prerez do 0,15 m3/m2</t>
  </si>
  <si>
    <t>Podložni beton pod temelji (5,25m3) in pod kamnito oblogo kril (2,58m3)</t>
  </si>
  <si>
    <t>Zidanje ograjnih stebričkov dim. 50x25cm, vključno z zalitjem AB jedra in zaključnega venca na vrhu (N = 10 kos).</t>
  </si>
  <si>
    <t>Oblaganje z lomljencem iz karbonatnih kamnin, vezanim s cementno malto v debelini nad 20cm</t>
  </si>
  <si>
    <t>Tlakovanje struge pod mostom med pragovoma s kamnom lomljencem debeline 20-30cm, položen v beton C16/20, deb. 20cm na gramozni debelini 20cm</t>
  </si>
  <si>
    <t>Metlanje površine cementnega betona</t>
  </si>
  <si>
    <t>Metlanje hodnikov za pešce</t>
  </si>
  <si>
    <t>KLJUČAVNIČARSKA DELA IN DELA V JEKLU</t>
  </si>
  <si>
    <t>Dobava in vgraditev ograje za pešce iz jeklenih pravokotnih profilov z vertikalnimi polnili, visoke 120cm</t>
  </si>
  <si>
    <t>Ograja za pešce, vključno s sidrnimi elementi.</t>
  </si>
  <si>
    <t>Dobava in vgraditev kovinske plošče z vpisanim nazivom izvajalca in letom izgradnje objekta</t>
  </si>
  <si>
    <t>59/2</t>
  </si>
  <si>
    <t>58</t>
  </si>
  <si>
    <t>51</t>
  </si>
  <si>
    <t>52</t>
  </si>
  <si>
    <t>53</t>
  </si>
  <si>
    <t>54</t>
  </si>
  <si>
    <t>HIDROIZOLACIJE</t>
  </si>
  <si>
    <t>Izdelava sprijemne plasti - osnovnega premaza ali zalivnega premaza z reakcijsko smolo v eni plasti in količini od 0,31 do 0,4 kg/m2</t>
  </si>
  <si>
    <t>Osnovni premaz HI na prekladni konstrukciji</t>
  </si>
  <si>
    <t>Izdelava hidroizolacije z bitumenskimi trakovi, 4,5 ali 5 mm,sprijemna plast iz epoksidne malte 1:4 in posip s kremenčevim peskom</t>
  </si>
  <si>
    <t>Zatesnitev mejnih površin – stikov, širokih do 20 mm in globokih do 4 cm, s predhodnim premazom bližnjih površin in zapolnitvijo z bitumensko zmesjo za tesnjenje stikov</t>
  </si>
  <si>
    <t>Hidroizolacija na prekladni konstrukciji</t>
  </si>
  <si>
    <t>Stik granitni robnik-betonska površina hodnika na objektu</t>
  </si>
  <si>
    <t>Zatesnitev mejne površine ob robniku v širini približno 25mm z zmesjo za lopatico in pobrizgom z modificiranim bitumenskim vezivom (do 1,5kg/m2) ter posipom z drobirjem 2/4mm iz karbinatnih kamnin (do 2,5kg/m2)</t>
  </si>
  <si>
    <t>stik granitni robnik-asfaltna površina cestišča</t>
  </si>
  <si>
    <t>Izdelava delovnega stika stene z nabrekajočim trakom po načrtu</t>
  </si>
  <si>
    <t>Izdelava hidroizolacije zasutih cementnobetonskih površin z brizganjem s polimeri modificiranega bitumna</t>
  </si>
  <si>
    <t>2x hladni premaz na delih konstrukcije, ki pridejo v stik z nasutim klinom in betonom v notranjosti konstrukcije</t>
  </si>
  <si>
    <t>PRESKUSI, NADZOR IN TEHNIČNA DOKUMENTACIJA</t>
  </si>
  <si>
    <t>7</t>
  </si>
  <si>
    <t>79</t>
  </si>
  <si>
    <t>5</t>
  </si>
  <si>
    <t>73</t>
  </si>
  <si>
    <t>TELEKOMUNIKACIJSKE NAPRAVE</t>
  </si>
  <si>
    <r>
      <t xml:space="preserve">Dobava in vgraditev plastične cevi premera </t>
    </r>
    <r>
      <rPr>
        <sz val="10"/>
        <rFont val="Arial"/>
        <family val="0"/>
      </rPr>
      <t>ø</t>
    </r>
    <r>
      <rPr>
        <sz val="10"/>
        <rFont val="Arial CE"/>
        <family val="0"/>
      </rPr>
      <t>110 mm v cementni beton hodnika</t>
    </r>
  </si>
  <si>
    <t>m1</t>
  </si>
  <si>
    <t>PVC cev za vodenje instalacij v robnih vencih (1+1)</t>
  </si>
  <si>
    <t>Izdelava prehodnega revizijskega jaška iz cementnega betona, s kovinskim pokrovom, za cevi, vgrajene v hodnik, zunanje izmere prereza jaška 137/72 cm, globokega 75cm</t>
  </si>
  <si>
    <t>Prehodno revizijski jaški za vodenje instalacij pred in za objektom obojestransko.</t>
  </si>
  <si>
    <t>Dobava in vgraditev podložnega cementnega betona C8/10 v prerez  nad 0,15 m3/m2</t>
  </si>
  <si>
    <t>Izdelava cementne stabilizacije pred in za objektom</t>
  </si>
  <si>
    <t>Dobava in vgraditev prehodne (dilatacijske) konstrukcije, brez rege (po načrtu)</t>
  </si>
  <si>
    <t>Zaključek mostne kosntrukcije po detajlu.</t>
  </si>
  <si>
    <t>Dobava in vgraditev merilnih čepov (reperjev)</t>
  </si>
  <si>
    <t>Vključno z navezavo na veljavno nivelmansko mrežo.</t>
  </si>
  <si>
    <t>ZAŠČITA KOVIN PROTI KOROZIJI</t>
  </si>
  <si>
    <t xml:space="preserve">Zaščita z vročim cinkanjem v povprečni debelini 43 mikronov   </t>
  </si>
  <si>
    <r>
      <t>m</t>
    </r>
    <r>
      <rPr>
        <vertAlign val="superscript"/>
        <sz val="10"/>
        <rFont val="Arial CE"/>
        <family val="0"/>
      </rPr>
      <t>2</t>
    </r>
  </si>
  <si>
    <t>5.</t>
  </si>
  <si>
    <t>59/1</t>
  </si>
  <si>
    <t>Most</t>
  </si>
  <si>
    <t>Projekt: Most na javni poti JP 636750 Podgraje</t>
  </si>
  <si>
    <t>PREDRAČUN DEL</t>
  </si>
  <si>
    <t>OBR-1.2</t>
  </si>
  <si>
    <t>Odstranitev grmovja na gosto porasli površini (nad 50 % pokritega tlorisa) - strojno. Grmičevje in podrast se odpelje in deponira na stalni deponiji. Deponijo si priskrbi izvajalec sam.</t>
  </si>
  <si>
    <t>Posek in odstranitev drevesa z deblom premera 11 do 30 cm ter odstranitev vej. Drevje se razžaga in deponira ob objektu, veje se odpelje in deponira na stalni deponiji. Deponijo si priskrbi izvajalec sam.</t>
  </si>
  <si>
    <t>Odstranitev panja s premerom 11 do 30 cm z odvozom na stalno deponijo. Deponijo si priskrbi izvajalec sam.</t>
  </si>
  <si>
    <t>Zavarovanje gradbišča v času gradnje s popolno zaporo prometa. Ureditev popolne zapore občinske ceste v območju mostu z vsemi obvestilnimi tablami za obvoz. V ceni so zajeti stroški pridobitve dovoljenja, postavitev in vzdrževanje ustrezne prometne signalizacije za ves čas gradnje. Potrebno je označiti smeri obvoza, za obe smeri dostopa.</t>
  </si>
  <si>
    <t>EUR</t>
  </si>
  <si>
    <t>cena</t>
  </si>
  <si>
    <t xml:space="preserve">Organizacija gradbišča – postavitev začasnih objektov; Priprava in organizacija gradbišča; ureditev gradbišča v skladu z načrtom organizacije gradbišča in v skladu z varnostnim načrtom (po končanih delih se teren vzpostavi v prvotno stanje); najem tabel za časa gradnje, za označitev gradbišča, na katerem so navedeni vsi udeleženci pri graditvi objekta, imena, priimki, nazivi in funkcija odgovornih oseb ter ostali podatki. </t>
  </si>
  <si>
    <t>Porušitev in odstranitev ograje iz železnih elementov, z nakladanjem in odvozom na stalno deponijo. Deponijo si priskrbi izvajalec sam. Opomba: Na mostu je cevna ograja z držajem za pešce iz jeklenih okroglih profilov: stebrički fi 70 mm višine 80 cm, držaj fi 50 mm za pešce l=38 m</t>
  </si>
  <si>
    <t>Porušitev in odstranitev asfaltne plasti v debelini do 6- 10 cm, z nakladanjem in odvozom ruševin v stalno deponijo. Deponijo si priskrbi izvajalec sam.</t>
  </si>
  <si>
    <t>Porušitev in odstranitev zidu iz kamna (krajnih in vmesnih opornikov) v cementni malti, z nakladanjem in odvozom ruševin v stalno deponijo. Deponijo si priskrbi izvajalec sam.</t>
  </si>
  <si>
    <t>Porušitev in odstranitev cementnega betona temeljev, z nakladanjem in odvozom ruševin v stalno deponijo. Deponijo si priskrbi izvajalec sam.</t>
  </si>
  <si>
    <t>498a</t>
  </si>
  <si>
    <t>Porušitev in odstranitev kamnitih krilnih sten iz kamna v suhi izvedbi, z nakladanjem in odvozom ruševin v stalno deponijo. Deponijo si priskrbi izvajalec sam.</t>
  </si>
  <si>
    <t>498b</t>
  </si>
  <si>
    <t>Porušitev in odstranitev AB prekladne konstrukcije, vključno z AB venci, iz cementnega betona, z nakladanjem in odvozom ruševin v stalno deponijo. Deponijo si priskrbi izvajalec sam.</t>
  </si>
  <si>
    <t>498c</t>
  </si>
  <si>
    <t>Porušitev in odstranitev jeklenih IPE 360 profilov, z nakladanjem in odvozom profilov v stalno deponijo. Deponijo si priskrbi izvajalec sam. Opomba: Primarni vročevaljani IPE profili, na katere nalega prekladna konstrukcija. Teža vseh profilov je 3461 kg.</t>
  </si>
  <si>
    <t>234 B</t>
  </si>
  <si>
    <t xml:space="preserve">Dodatek za nepredvidena dela, ocena 20% rušitvenih del (post. 12.293 - 12.498c) </t>
  </si>
  <si>
    <t>Površinski izkop plodne zemljine – 1. kategorije – strojno z nakladanjem in odvozom zemljine v stalno deponijo. Deponijo si priskrbi izvajalec sam.</t>
  </si>
  <si>
    <t>Izkop vezljive zemljine/zrnate kamnine – 3. kategorije za gradbene jame za objekte, globine nad 4,0 m – strojno, planiranje dna ročno, z nakladanjem in odvozom zemljine v stalno deponijo. Deponijo si priskrbi izvajalec sam.</t>
  </si>
  <si>
    <t xml:space="preserve">Izkop gradbene jame objekta v 3. kategoriji zemljine v območju opornikov 1, 2 in 3 ter pasovnih temeljev kril. 58 % celotnega izkopa. </t>
  </si>
  <si>
    <t xml:space="preserve">Izkop gradbene jame objekta v 4. kategoriji kamnine (lapor) v območju opornikov 1, 2 in 3 ter pasovnih temeljev kril. 58 % celotnega izkopa. </t>
  </si>
  <si>
    <t>Izkop mehke kamnine – 4. kategorije za gradbene jame za objekte, globine nad 4,0 m, z nakladanjem in odvozom zemljine v stalno deponijo. Deponijo si priskrbi izvajalec sam.</t>
  </si>
  <si>
    <t>Izkop trde kamnine – 5. kategorije za gradbene jame za objekte, globine nad 4,0 m, z nakladanjem in odvozom zemljine v stalno deponijo. Deponijo si priskrbi izvajalec sam.</t>
  </si>
  <si>
    <t xml:space="preserve">Izkop gradbene jame objekta v 5. kategoriji kamnine v območju opornikov 1, 2 in 3 ter pasovnih temeljev kril. 2 % celotnega izkopa. </t>
  </si>
  <si>
    <t>Dobava in vgraditev dvignjenega robnika iz naravnega kamna s prerezom 20/23 cm (izvedba komplet po detajlu, vključno s sidranjem robnikov)</t>
  </si>
  <si>
    <t>Dobava in vgraditev cestnih robnikov (OMO in OSMO odpornost) prereza 15-12/25cm (izvedba komplet, vključno s fugiranjem reg)</t>
  </si>
  <si>
    <t>Dobava in vgraditev lamelnih betonskih robnikov prereza 10/20cm (izvedba komplet, vključno s fugiranjem reg)</t>
  </si>
  <si>
    <t>Izdelava projektne dokumentacije za projekt izvedenih del - PID. Izdelava geodetskega načrta novega stanja zemljišča po končani gradnji (geodetski načrt novega stanja mora vsebovati tudi posnetek prestavljene kabelske kanalizacije). Izdelava dokazila o zanesljivosti objekta. Izdelava navodila za vzdrževanje in obratovanje objekta</t>
  </si>
  <si>
    <t>8.</t>
  </si>
  <si>
    <t>NEPREDVIDENA DELA (7% OD POST. 1. - 7.)</t>
  </si>
  <si>
    <t>Humuziranje brežine z valjanjem, v debelini do 15 cm - strojno, vključno s sejanjem travnih semen.</t>
  </si>
  <si>
    <t>REKAPITULACIJA MOST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</si>
</sst>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rue&quot;;&quot;True&quot;;&quot;False&quot;"/>
    <numFmt numFmtId="182" formatCode="&quot;On&quot;;&quot;On&quot;;&quot;Off&quot;"/>
    <numFmt numFmtId="183" formatCode="[$-424]d\.\ mmmm\ yyyy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vertAlign val="superscript"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4" fillId="0" borderId="6" applyNumberFormat="0" applyFill="0" applyAlignment="0" applyProtection="0"/>
    <xf numFmtId="0" fontId="26" fillId="16" borderId="7" applyNumberFormat="0" applyAlignment="0" applyProtection="0"/>
    <xf numFmtId="0" fontId="27" fillId="11" borderId="8" applyNumberFormat="0" applyAlignment="0" applyProtection="0"/>
    <xf numFmtId="0" fontId="2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7" borderId="8" applyNumberFormat="0" applyAlignment="0" applyProtection="0"/>
    <xf numFmtId="0" fontId="30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justify"/>
    </xf>
    <xf numFmtId="4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9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top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2" xfId="0" applyBorder="1" applyAlignment="1">
      <alignment horizontal="justify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10" xfId="0" applyBorder="1" applyAlignment="1">
      <alignment horizontal="justify"/>
    </xf>
    <xf numFmtId="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justify" vertical="top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justify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left" vertical="top"/>
    </xf>
    <xf numFmtId="4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4" fontId="0" fillId="0" borderId="0" xfId="0" applyNumberFormat="1" applyFill="1" applyAlignment="1">
      <alignment horizontal="right"/>
    </xf>
    <xf numFmtId="4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4" fontId="0" fillId="0" borderId="10" xfId="0" applyNumberForma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16" fontId="0" fillId="0" borderId="12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0" fillId="18" borderId="0" xfId="0" applyFill="1" applyAlignment="1">
      <alignment/>
    </xf>
    <xf numFmtId="0" fontId="13" fillId="0" borderId="0" xfId="0" applyFont="1" applyFill="1" applyAlignment="1">
      <alignment horizontal="justify" vertical="top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justify"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justify" vertical="top" wrapText="1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13" fillId="0" borderId="0" xfId="0" applyFont="1" applyFill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0" xfId="0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left" vertical="top"/>
    </xf>
    <xf numFmtId="14" fontId="0" fillId="0" borderId="12" xfId="0" applyNumberFormat="1" applyFill="1" applyBorder="1" applyAlignment="1" quotePrefix="1">
      <alignment horizontal="left" vertical="top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justify" vertical="top"/>
    </xf>
    <xf numFmtId="4" fontId="0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left" vertical="top"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NumberForma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 applyProtection="1">
      <alignment vertical="top" wrapText="1"/>
      <protection locked="0"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left" vertical="top"/>
    </xf>
    <xf numFmtId="0" fontId="13" fillId="0" borderId="0" xfId="0" applyFont="1" applyFill="1" applyAlignment="1">
      <alignment horizontal="justify" vertical="center" wrapText="1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right"/>
    </xf>
    <xf numFmtId="4" fontId="13" fillId="0" borderId="0" xfId="0" applyNumberFormat="1" applyFont="1" applyFill="1" applyAlignment="1">
      <alignment/>
    </xf>
    <xf numFmtId="4" fontId="31" fillId="0" borderId="0" xfId="0" applyNumberFormat="1" applyFont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right"/>
    </xf>
    <xf numFmtId="4" fontId="13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right" wrapText="1"/>
    </xf>
    <xf numFmtId="0" fontId="13" fillId="0" borderId="0" xfId="0" applyFont="1" applyBorder="1" applyAlignment="1">
      <alignment horizontal="left" vertical="top"/>
    </xf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H29"/>
  <sheetViews>
    <sheetView tabSelected="1" view="pageBreakPreview" zoomScaleSheetLayoutView="100" zoomScalePageLayoutView="0" workbookViewId="0" topLeftCell="A10">
      <selection activeCell="C39" sqref="C39"/>
    </sheetView>
  </sheetViews>
  <sheetFormatPr defaultColWidth="9.00390625" defaultRowHeight="12.75"/>
  <cols>
    <col min="2" max="2" width="7.75390625" style="0" customWidth="1"/>
    <col min="5" max="5" width="29.75390625" style="0" customWidth="1"/>
    <col min="6" max="6" width="3.375" style="0" customWidth="1"/>
    <col min="7" max="7" width="14.75390625" style="0" bestFit="1" customWidth="1"/>
    <col min="8" max="8" width="7.00390625" style="0" customWidth="1"/>
  </cols>
  <sheetData>
    <row r="2" spans="2:7" ht="18">
      <c r="B2" s="175" t="s">
        <v>164</v>
      </c>
      <c r="G2" s="176" t="s">
        <v>165</v>
      </c>
    </row>
    <row r="5" ht="15.75">
      <c r="B5" s="172" t="s">
        <v>199</v>
      </c>
    </row>
    <row r="6" ht="12" customHeight="1">
      <c r="B6" s="153"/>
    </row>
    <row r="7" spans="2:3" ht="15.75">
      <c r="B7" s="174" t="s">
        <v>163</v>
      </c>
      <c r="C7" s="155"/>
    </row>
    <row r="8" spans="2:8" ht="15">
      <c r="B8" s="153"/>
      <c r="D8" s="31"/>
      <c r="E8" s="32"/>
      <c r="F8" s="32"/>
      <c r="G8" s="33"/>
      <c r="H8" s="33"/>
    </row>
    <row r="9" spans="2:8" ht="17.25" customHeight="1">
      <c r="B9" s="155" t="s">
        <v>162</v>
      </c>
      <c r="C9" s="55"/>
      <c r="D9" s="31"/>
      <c r="E9" s="32"/>
      <c r="F9" s="32"/>
      <c r="G9" s="33"/>
      <c r="H9" s="33"/>
    </row>
    <row r="10" spans="3:8" ht="17.25" customHeight="1">
      <c r="C10" s="55"/>
      <c r="D10" s="31"/>
      <c r="E10" s="32"/>
      <c r="F10" s="32"/>
      <c r="G10" s="33"/>
      <c r="H10" s="33"/>
    </row>
    <row r="11" spans="3:8" ht="15.75">
      <c r="C11" s="101"/>
      <c r="D11" s="88"/>
      <c r="E11" s="89"/>
      <c r="F11" s="89"/>
      <c r="G11" s="90"/>
      <c r="H11" s="90"/>
    </row>
    <row r="12" spans="2:8" ht="15.75">
      <c r="B12" s="101"/>
      <c r="C12" s="101"/>
      <c r="D12" s="91"/>
      <c r="E12" s="92"/>
      <c r="F12" s="92"/>
      <c r="G12" s="33"/>
      <c r="H12" s="33"/>
    </row>
    <row r="13" spans="3:8" ht="18">
      <c r="C13" s="102"/>
      <c r="D13" s="31"/>
      <c r="E13" s="32"/>
      <c r="F13" s="32"/>
      <c r="G13" s="33"/>
      <c r="H13" s="33"/>
    </row>
    <row r="14" spans="3:8" ht="18">
      <c r="C14" s="34"/>
      <c r="D14" s="31"/>
      <c r="E14" s="32"/>
      <c r="F14" s="32"/>
      <c r="G14" s="33"/>
      <c r="H14" s="33"/>
    </row>
    <row r="15" spans="7:8" ht="12.75">
      <c r="G15" s="11"/>
      <c r="H15" s="11"/>
    </row>
    <row r="16" spans="2:8" ht="15">
      <c r="B16" s="165" t="s">
        <v>0</v>
      </c>
      <c r="C16" s="166" t="s">
        <v>1</v>
      </c>
      <c r="D16" s="167"/>
      <c r="E16" s="168"/>
      <c r="F16" s="158" t="s">
        <v>35</v>
      </c>
      <c r="G16" s="169">
        <f>' preddela'!G47</f>
        <v>0</v>
      </c>
      <c r="H16" s="49"/>
    </row>
    <row r="17" spans="2:8" ht="15">
      <c r="B17" s="165"/>
      <c r="C17" s="166"/>
      <c r="D17" s="167"/>
      <c r="E17" s="168"/>
      <c r="F17" s="158"/>
      <c r="G17" s="169"/>
      <c r="H17" s="49"/>
    </row>
    <row r="18" spans="2:8" ht="15">
      <c r="B18" s="166" t="s">
        <v>2</v>
      </c>
      <c r="C18" s="170" t="s">
        <v>3</v>
      </c>
      <c r="D18" s="166"/>
      <c r="E18" s="166"/>
      <c r="F18" s="158" t="s">
        <v>35</v>
      </c>
      <c r="G18" s="169">
        <f>' zemeljska dela'!G39</f>
        <v>0</v>
      </c>
      <c r="H18" s="49"/>
    </row>
    <row r="19" spans="2:8" ht="15">
      <c r="B19" s="166"/>
      <c r="C19" s="170"/>
      <c r="D19" s="166"/>
      <c r="E19" s="166"/>
      <c r="F19" s="158"/>
      <c r="G19" s="171"/>
      <c r="H19" s="50"/>
    </row>
    <row r="20" spans="2:8" ht="15">
      <c r="B20" s="166" t="s">
        <v>4</v>
      </c>
      <c r="C20" s="170" t="s">
        <v>5</v>
      </c>
      <c r="D20" s="166"/>
      <c r="E20" s="166"/>
      <c r="F20" s="158" t="s">
        <v>35</v>
      </c>
      <c r="G20" s="169">
        <f>'voziscne konstrukcije'!G20</f>
        <v>0</v>
      </c>
      <c r="H20" s="49"/>
    </row>
    <row r="21" spans="2:8" ht="15">
      <c r="B21" s="166"/>
      <c r="C21" s="170"/>
      <c r="D21" s="166"/>
      <c r="E21" s="166"/>
      <c r="F21" s="158"/>
      <c r="G21" s="171"/>
      <c r="H21" s="50"/>
    </row>
    <row r="22" spans="2:8" ht="15">
      <c r="B22" s="166" t="s">
        <v>160</v>
      </c>
      <c r="C22" s="170" t="s">
        <v>80</v>
      </c>
      <c r="D22" s="166"/>
      <c r="E22" s="166"/>
      <c r="F22" s="158" t="s">
        <v>35</v>
      </c>
      <c r="G22" s="169">
        <f>'gradbena in obrtniška dela'!G94</f>
        <v>0</v>
      </c>
      <c r="H22" s="49"/>
    </row>
    <row r="23" spans="2:8" ht="15">
      <c r="B23" s="166"/>
      <c r="C23" s="170"/>
      <c r="D23" s="166"/>
      <c r="E23" s="166"/>
      <c r="F23" s="158"/>
      <c r="G23" s="171"/>
      <c r="H23" s="50"/>
    </row>
    <row r="24" spans="2:8" ht="15">
      <c r="B24" s="166" t="s">
        <v>6</v>
      </c>
      <c r="C24" s="177" t="s">
        <v>7</v>
      </c>
      <c r="D24" s="166"/>
      <c r="E24" s="166"/>
      <c r="F24" s="158" t="s">
        <v>35</v>
      </c>
      <c r="G24" s="169">
        <f>'tuje storitve'!G18</f>
        <v>0</v>
      </c>
      <c r="H24" s="50"/>
    </row>
    <row r="25" spans="2:8" ht="15">
      <c r="B25" s="166"/>
      <c r="C25" s="170"/>
      <c r="D25" s="166"/>
      <c r="E25" s="166"/>
      <c r="F25" s="158"/>
      <c r="G25" s="171"/>
      <c r="H25" s="50"/>
    </row>
    <row r="26" spans="2:8" ht="15.75" thickBot="1">
      <c r="B26" s="161" t="s">
        <v>196</v>
      </c>
      <c r="C26" s="162" t="s">
        <v>197</v>
      </c>
      <c r="D26" s="161"/>
      <c r="E26" s="161"/>
      <c r="F26" s="163" t="s">
        <v>35</v>
      </c>
      <c r="G26" s="164">
        <f>(G16+G18+G20+G22+G24)*0.07</f>
        <v>0</v>
      </c>
      <c r="H26" s="97"/>
    </row>
    <row r="27" spans="2:8" ht="15" customHeight="1" thickTop="1">
      <c r="B27" s="154"/>
      <c r="C27" s="154"/>
      <c r="D27" s="154"/>
      <c r="E27" s="154"/>
      <c r="F27" s="154"/>
      <c r="G27" s="159"/>
      <c r="H27" s="52"/>
    </row>
    <row r="28" spans="2:8" ht="15" customHeight="1">
      <c r="B28" s="154"/>
      <c r="C28" s="156" t="s">
        <v>8</v>
      </c>
      <c r="D28" s="156"/>
      <c r="E28" s="156"/>
      <c r="F28" s="158" t="s">
        <v>35</v>
      </c>
      <c r="G28" s="160">
        <f>SUM(G16:G26)</f>
        <v>0</v>
      </c>
      <c r="H28" s="46"/>
    </row>
    <row r="29" spans="2:8" ht="12.75">
      <c r="B29" s="154"/>
      <c r="C29" s="154"/>
      <c r="D29" s="154"/>
      <c r="E29" s="154"/>
      <c r="F29" s="154"/>
      <c r="G29" s="157"/>
      <c r="H29" s="51"/>
    </row>
  </sheetData>
  <sheetProtection/>
  <printOptions/>
  <pageMargins left="1.0236220472440944" right="0.47" top="0.7874015748031497" bottom="0.69" header="0.3937007874015748" footer="0.35"/>
  <pageSetup horizontalDpi="600" verticalDpi="600" orientation="portrait" paperSize="9" scale="90" r:id="rId1"/>
  <headerFooter alignWithMargins="0">
    <oddFooter>&amp;C&amp;F&amp;RStran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47"/>
  <sheetViews>
    <sheetView view="pageBreakPreview" zoomScaleSheetLayoutView="100" zoomScalePageLayoutView="0" workbookViewId="0" topLeftCell="A43">
      <selection activeCell="C69" sqref="C69"/>
    </sheetView>
  </sheetViews>
  <sheetFormatPr defaultColWidth="9.00390625" defaultRowHeight="12.75"/>
  <cols>
    <col min="1" max="1" width="3.25390625" style="23" customWidth="1"/>
    <col min="2" max="2" width="6.25390625" style="23" customWidth="1"/>
    <col min="3" max="3" width="32.75390625" style="0" customWidth="1"/>
    <col min="4" max="4" width="8.875" style="11" customWidth="1"/>
    <col min="5" max="5" width="6.25390625" style="5" customWidth="1"/>
    <col min="6" max="6" width="15.75390625" style="3" customWidth="1"/>
    <col min="7" max="7" width="17.75390625" style="3" customWidth="1"/>
  </cols>
  <sheetData>
    <row r="1" spans="1:7" ht="12.75">
      <c r="A1" s="59" t="s">
        <v>9</v>
      </c>
      <c r="B1" s="59"/>
      <c r="C1" s="59" t="s">
        <v>10</v>
      </c>
      <c r="D1" s="2" t="s">
        <v>11</v>
      </c>
      <c r="E1" s="1" t="s">
        <v>12</v>
      </c>
      <c r="F1" s="2" t="s">
        <v>171</v>
      </c>
      <c r="G1" s="2" t="s">
        <v>13</v>
      </c>
    </row>
    <row r="2" spans="1:7" ht="13.5" thickBot="1">
      <c r="A2" s="60" t="s">
        <v>14</v>
      </c>
      <c r="B2" s="60"/>
      <c r="C2" s="60" t="s">
        <v>15</v>
      </c>
      <c r="D2" s="10" t="s">
        <v>14</v>
      </c>
      <c r="E2" s="9"/>
      <c r="F2" s="10" t="s">
        <v>34</v>
      </c>
      <c r="G2" s="19" t="s">
        <v>35</v>
      </c>
    </row>
    <row r="3" spans="1:7" ht="13.5" thickTop="1">
      <c r="A3" s="53">
        <v>1</v>
      </c>
      <c r="B3" s="53"/>
      <c r="C3" s="20" t="s">
        <v>1</v>
      </c>
      <c r="D3" s="22"/>
      <c r="E3" s="40"/>
      <c r="F3" s="41"/>
      <c r="G3" s="41"/>
    </row>
    <row r="4" spans="1:7" ht="12.75">
      <c r="A4" s="53"/>
      <c r="B4" s="53"/>
      <c r="C4" s="20"/>
      <c r="D4" s="22"/>
      <c r="E4" s="40"/>
      <c r="F4" s="41"/>
      <c r="G4" s="41"/>
    </row>
    <row r="5" spans="1:7" ht="12.75">
      <c r="A5" s="98" t="s">
        <v>39</v>
      </c>
      <c r="B5" s="62"/>
      <c r="C5" s="14" t="s">
        <v>16</v>
      </c>
      <c r="D5" s="15"/>
      <c r="E5" s="16"/>
      <c r="F5" s="17"/>
      <c r="G5" s="17"/>
    </row>
    <row r="6" spans="1:7" ht="38.25">
      <c r="A6" s="53">
        <v>11</v>
      </c>
      <c r="B6" s="53">
        <v>122</v>
      </c>
      <c r="C6" s="29" t="s">
        <v>31</v>
      </c>
      <c r="D6" s="22">
        <v>0.166</v>
      </c>
      <c r="E6" s="40" t="s">
        <v>17</v>
      </c>
      <c r="F6" s="41">
        <v>0</v>
      </c>
      <c r="G6" s="41">
        <f>D6*F6</f>
        <v>0</v>
      </c>
    </row>
    <row r="7" spans="1:7" ht="38.25">
      <c r="A7" s="53">
        <v>11</v>
      </c>
      <c r="B7" s="53">
        <v>222</v>
      </c>
      <c r="C7" s="29" t="s">
        <v>32</v>
      </c>
      <c r="D7" s="22">
        <v>8</v>
      </c>
      <c r="E7" s="40" t="s">
        <v>18</v>
      </c>
      <c r="F7" s="41">
        <v>0</v>
      </c>
      <c r="G7" s="41">
        <f>D7*F7</f>
        <v>0</v>
      </c>
    </row>
    <row r="8" spans="1:7" ht="38.25">
      <c r="A8" s="53">
        <v>11</v>
      </c>
      <c r="B8" s="53">
        <v>312</v>
      </c>
      <c r="C8" s="29" t="s">
        <v>50</v>
      </c>
      <c r="D8" s="22">
        <v>5</v>
      </c>
      <c r="E8" s="40" t="s">
        <v>18</v>
      </c>
      <c r="F8" s="41">
        <v>0</v>
      </c>
      <c r="G8" s="41">
        <f>D8*F8</f>
        <v>0</v>
      </c>
    </row>
    <row r="9" spans="1:7" ht="38.25">
      <c r="A9" s="53">
        <v>11</v>
      </c>
      <c r="B9" s="53">
        <v>321</v>
      </c>
      <c r="C9" s="29" t="s">
        <v>51</v>
      </c>
      <c r="D9" s="22">
        <v>1</v>
      </c>
      <c r="E9" s="40" t="s">
        <v>18</v>
      </c>
      <c r="F9" s="41">
        <v>0</v>
      </c>
      <c r="G9" s="41">
        <f>D9*F9</f>
        <v>0</v>
      </c>
    </row>
    <row r="10" spans="1:7" ht="12.75">
      <c r="A10" s="53"/>
      <c r="B10" s="53"/>
      <c r="C10" s="29"/>
      <c r="D10" s="22"/>
      <c r="E10" s="40"/>
      <c r="F10" s="41"/>
      <c r="G10" s="41"/>
    </row>
    <row r="11" spans="1:7" ht="12.75">
      <c r="A11" s="99" t="s">
        <v>38</v>
      </c>
      <c r="B11" s="64"/>
      <c r="C11" s="56" t="s">
        <v>19</v>
      </c>
      <c r="D11" s="15"/>
      <c r="E11" s="16"/>
      <c r="F11" s="17"/>
      <c r="G11" s="17"/>
    </row>
    <row r="12" spans="1:7" s="20" customFormat="1" ht="12.75">
      <c r="A12" s="118"/>
      <c r="B12" s="53"/>
      <c r="C12" s="29"/>
      <c r="D12" s="22"/>
      <c r="E12" s="40"/>
      <c r="F12" s="41"/>
      <c r="G12" s="77"/>
    </row>
    <row r="13" spans="1:7" s="51" customFormat="1" ht="12.75">
      <c r="A13" s="85" t="s">
        <v>36</v>
      </c>
      <c r="B13" s="85"/>
      <c r="C13" s="178" t="s">
        <v>37</v>
      </c>
      <c r="D13" s="178"/>
      <c r="E13" s="178"/>
      <c r="F13" s="178"/>
      <c r="G13" s="178"/>
    </row>
    <row r="14" spans="1:7" s="51" customFormat="1" ht="63.75">
      <c r="A14" s="63">
        <v>12</v>
      </c>
      <c r="B14" s="63">
        <v>122</v>
      </c>
      <c r="C14" s="104" t="s">
        <v>166</v>
      </c>
      <c r="D14" s="75">
        <v>123</v>
      </c>
      <c r="E14" s="82" t="s">
        <v>20</v>
      </c>
      <c r="F14" s="77">
        <v>0</v>
      </c>
      <c r="G14" s="77">
        <f>D14*F14</f>
        <v>0</v>
      </c>
    </row>
    <row r="15" spans="1:7" s="103" customFormat="1" ht="76.5">
      <c r="A15" s="63">
        <v>12</v>
      </c>
      <c r="B15" s="63">
        <v>151</v>
      </c>
      <c r="C15" s="95" t="s">
        <v>167</v>
      </c>
      <c r="D15" s="75">
        <v>30</v>
      </c>
      <c r="E15" s="82" t="s">
        <v>18</v>
      </c>
      <c r="F15" s="77">
        <v>0</v>
      </c>
      <c r="G15" s="77">
        <f>D15*F15</f>
        <v>0</v>
      </c>
    </row>
    <row r="16" spans="1:7" s="51" customFormat="1" ht="38.25">
      <c r="A16" s="63">
        <v>12</v>
      </c>
      <c r="B16" s="63">
        <v>162</v>
      </c>
      <c r="C16" s="100" t="s">
        <v>168</v>
      </c>
      <c r="D16" s="75">
        <v>25</v>
      </c>
      <c r="E16" s="82" t="s">
        <v>18</v>
      </c>
      <c r="F16" s="77">
        <v>0</v>
      </c>
      <c r="G16" s="77">
        <f>D16*F16</f>
        <v>0</v>
      </c>
    </row>
    <row r="17" spans="1:7" s="51" customFormat="1" ht="12.75">
      <c r="A17" s="63"/>
      <c r="B17" s="63"/>
      <c r="C17" s="100"/>
      <c r="D17" s="75"/>
      <c r="E17" s="82"/>
      <c r="F17" s="77"/>
      <c r="G17" s="77"/>
    </row>
    <row r="18" spans="1:7" s="51" customFormat="1" ht="12.75">
      <c r="A18" s="85" t="s">
        <v>49</v>
      </c>
      <c r="B18" s="85"/>
      <c r="C18" s="178" t="s">
        <v>63</v>
      </c>
      <c r="D18" s="178"/>
      <c r="E18" s="178"/>
      <c r="F18" s="178"/>
      <c r="G18" s="178"/>
    </row>
    <row r="19" spans="1:7" s="51" customFormat="1" ht="104.25" customHeight="1">
      <c r="A19" s="63">
        <v>12</v>
      </c>
      <c r="B19" s="63">
        <v>293</v>
      </c>
      <c r="C19" s="104" t="s">
        <v>173</v>
      </c>
      <c r="D19" s="75">
        <v>30.4</v>
      </c>
      <c r="E19" s="82" t="s">
        <v>20</v>
      </c>
      <c r="F19" s="77">
        <v>0</v>
      </c>
      <c r="G19" s="77">
        <f>D19*F19</f>
        <v>0</v>
      </c>
    </row>
    <row r="20" spans="1:7" s="51" customFormat="1" ht="12.75">
      <c r="A20" s="63"/>
      <c r="B20" s="63"/>
      <c r="C20" s="100"/>
      <c r="D20" s="75"/>
      <c r="E20" s="82"/>
      <c r="F20" s="77"/>
      <c r="G20" s="77"/>
    </row>
    <row r="21" spans="1:7" s="51" customFormat="1" ht="54.75" customHeight="1">
      <c r="A21" s="63">
        <v>12</v>
      </c>
      <c r="B21" s="63">
        <v>322</v>
      </c>
      <c r="C21" s="104" t="s">
        <v>174</v>
      </c>
      <c r="D21" s="75">
        <v>79.7</v>
      </c>
      <c r="E21" s="82" t="s">
        <v>20</v>
      </c>
      <c r="F21" s="77">
        <v>0</v>
      </c>
      <c r="G21" s="77">
        <f>D21*F21</f>
        <v>0</v>
      </c>
    </row>
    <row r="22" spans="1:7" s="51" customFormat="1" ht="12.75">
      <c r="A22" s="63"/>
      <c r="B22" s="63"/>
      <c r="C22" s="104"/>
      <c r="D22" s="75"/>
      <c r="E22" s="82"/>
      <c r="F22" s="77"/>
      <c r="G22" s="77"/>
    </row>
    <row r="23" spans="1:7" s="51" customFormat="1" ht="67.5" customHeight="1">
      <c r="A23" s="63">
        <v>12</v>
      </c>
      <c r="B23" s="63">
        <v>475</v>
      </c>
      <c r="C23" s="104" t="s">
        <v>175</v>
      </c>
      <c r="D23" s="75">
        <v>57</v>
      </c>
      <c r="E23" s="82" t="s">
        <v>21</v>
      </c>
      <c r="F23" s="77">
        <v>0</v>
      </c>
      <c r="G23" s="77">
        <f>D23*F23</f>
        <v>0</v>
      </c>
    </row>
    <row r="24" spans="1:7" s="51" customFormat="1" ht="12.75">
      <c r="A24" s="63"/>
      <c r="B24" s="63"/>
      <c r="C24" s="100"/>
      <c r="D24" s="75"/>
      <c r="E24" s="82"/>
      <c r="F24" s="77"/>
      <c r="G24" s="77"/>
    </row>
    <row r="25" spans="1:7" s="51" customFormat="1" ht="51">
      <c r="A25" s="63">
        <v>12</v>
      </c>
      <c r="B25" s="63">
        <v>495</v>
      </c>
      <c r="C25" s="104" t="s">
        <v>176</v>
      </c>
      <c r="D25" s="75">
        <v>25.8</v>
      </c>
      <c r="E25" s="82" t="s">
        <v>21</v>
      </c>
      <c r="F25" s="77">
        <v>0</v>
      </c>
      <c r="G25" s="77">
        <f>D25*F25</f>
        <v>0</v>
      </c>
    </row>
    <row r="26" spans="1:7" s="51" customFormat="1" ht="12.75">
      <c r="A26" s="63"/>
      <c r="B26" s="63"/>
      <c r="C26" s="100"/>
      <c r="D26" s="75"/>
      <c r="E26" s="82"/>
      <c r="F26" s="77"/>
      <c r="G26" s="77"/>
    </row>
    <row r="27" spans="1:7" s="51" customFormat="1" ht="63.75">
      <c r="A27" s="63">
        <v>12</v>
      </c>
      <c r="B27" s="63" t="s">
        <v>177</v>
      </c>
      <c r="C27" s="104" t="s">
        <v>178</v>
      </c>
      <c r="D27" s="75">
        <v>13.88</v>
      </c>
      <c r="E27" s="82" t="s">
        <v>21</v>
      </c>
      <c r="F27" s="77">
        <v>0</v>
      </c>
      <c r="G27" s="77">
        <f>D27*F27</f>
        <v>0</v>
      </c>
    </row>
    <row r="28" spans="1:7" s="51" customFormat="1" ht="12.75">
      <c r="A28" s="63"/>
      <c r="B28" s="63"/>
      <c r="C28" s="100"/>
      <c r="D28" s="75"/>
      <c r="E28" s="82"/>
      <c r="F28" s="77"/>
      <c r="G28" s="77"/>
    </row>
    <row r="29" spans="1:7" s="51" customFormat="1" ht="63.75">
      <c r="A29" s="63">
        <v>12</v>
      </c>
      <c r="B29" s="63" t="s">
        <v>179</v>
      </c>
      <c r="C29" s="104" t="s">
        <v>180</v>
      </c>
      <c r="D29" s="75">
        <v>27.8</v>
      </c>
      <c r="E29" s="82" t="s">
        <v>21</v>
      </c>
      <c r="F29" s="77">
        <v>0</v>
      </c>
      <c r="G29" s="77">
        <f>D29*F29</f>
        <v>0</v>
      </c>
    </row>
    <row r="30" spans="1:7" s="51" customFormat="1" ht="12.75">
      <c r="A30" s="63"/>
      <c r="B30" s="63"/>
      <c r="C30" s="100"/>
      <c r="D30" s="75"/>
      <c r="E30" s="82"/>
      <c r="F30" s="77"/>
      <c r="G30" s="77"/>
    </row>
    <row r="31" spans="1:7" s="51" customFormat="1" ht="102">
      <c r="A31" s="63">
        <v>12</v>
      </c>
      <c r="B31" s="63" t="s">
        <v>181</v>
      </c>
      <c r="C31" s="104" t="s">
        <v>182</v>
      </c>
      <c r="D31" s="75">
        <v>5</v>
      </c>
      <c r="E31" s="82" t="s">
        <v>21</v>
      </c>
      <c r="F31" s="77">
        <v>0</v>
      </c>
      <c r="G31" s="77">
        <f>D31*F31</f>
        <v>0</v>
      </c>
    </row>
    <row r="32" spans="1:7" s="51" customFormat="1" ht="12.75">
      <c r="A32" s="63"/>
      <c r="B32" s="63"/>
      <c r="C32" s="100"/>
      <c r="D32" s="75"/>
      <c r="E32" s="82"/>
      <c r="F32" s="77"/>
      <c r="G32" s="77"/>
    </row>
    <row r="33" spans="1:7" s="51" customFormat="1" ht="38.25">
      <c r="A33" s="63">
        <v>12</v>
      </c>
      <c r="B33" s="63" t="s">
        <v>183</v>
      </c>
      <c r="C33" s="104" t="s">
        <v>184</v>
      </c>
      <c r="D33" s="75"/>
      <c r="E33" s="82" t="s">
        <v>170</v>
      </c>
      <c r="F33" s="77">
        <v>0</v>
      </c>
      <c r="G33" s="77">
        <f>F33</f>
        <v>0</v>
      </c>
    </row>
    <row r="34" spans="1:7" s="51" customFormat="1" ht="12.75">
      <c r="A34" s="63"/>
      <c r="B34" s="63"/>
      <c r="C34" s="100"/>
      <c r="D34" s="75"/>
      <c r="E34" s="82"/>
      <c r="F34" s="77"/>
      <c r="G34" s="77"/>
    </row>
    <row r="35" spans="1:7" ht="12.75">
      <c r="A35" s="98" t="s">
        <v>52</v>
      </c>
      <c r="B35" s="62"/>
      <c r="C35" s="14" t="s">
        <v>53</v>
      </c>
      <c r="D35" s="15"/>
      <c r="E35" s="16"/>
      <c r="F35" s="17"/>
      <c r="G35" s="17"/>
    </row>
    <row r="36" spans="1:7" ht="12.75">
      <c r="A36" s="98"/>
      <c r="B36" s="62"/>
      <c r="C36" s="14"/>
      <c r="D36" s="15"/>
      <c r="E36" s="16"/>
      <c r="F36" s="17"/>
      <c r="G36" s="17"/>
    </row>
    <row r="37" spans="1:7" s="51" customFormat="1" ht="12.75">
      <c r="A37" s="119" t="s">
        <v>55</v>
      </c>
      <c r="B37" s="85"/>
      <c r="C37" s="178" t="s">
        <v>54</v>
      </c>
      <c r="D37" s="178"/>
      <c r="E37" s="178"/>
      <c r="F37" s="178"/>
      <c r="G37" s="178"/>
    </row>
    <row r="38" spans="1:7" s="51" customFormat="1" ht="127.5" customHeight="1">
      <c r="A38" s="63">
        <v>13</v>
      </c>
      <c r="B38" s="63">
        <v>113</v>
      </c>
      <c r="C38" s="100" t="s">
        <v>169</v>
      </c>
      <c r="D38" s="117"/>
      <c r="E38" s="82" t="s">
        <v>170</v>
      </c>
      <c r="F38" s="77"/>
      <c r="G38" s="77">
        <v>0</v>
      </c>
    </row>
    <row r="39" spans="1:7" s="51" customFormat="1" ht="66.75" customHeight="1">
      <c r="A39" s="63"/>
      <c r="B39" s="63" t="s">
        <v>56</v>
      </c>
      <c r="C39" s="100" t="s">
        <v>57</v>
      </c>
      <c r="D39" s="117"/>
      <c r="E39" s="82"/>
      <c r="F39" s="77"/>
      <c r="G39" s="77"/>
    </row>
    <row r="40" spans="1:7" s="51" customFormat="1" ht="12.75" customHeight="1">
      <c r="A40" s="63"/>
      <c r="B40" s="63"/>
      <c r="C40" s="95"/>
      <c r="D40" s="75"/>
      <c r="E40" s="82"/>
      <c r="F40" s="77"/>
      <c r="G40" s="77"/>
    </row>
    <row r="41" spans="1:7" s="51" customFormat="1" ht="12.75" customHeight="1">
      <c r="A41" s="119" t="s">
        <v>60</v>
      </c>
      <c r="B41" s="85"/>
      <c r="C41" s="179" t="s">
        <v>62</v>
      </c>
      <c r="D41" s="179"/>
      <c r="E41" s="179"/>
      <c r="F41" s="179"/>
      <c r="G41" s="179"/>
    </row>
    <row r="42" spans="1:7" s="51" customFormat="1" ht="25.5" customHeight="1">
      <c r="A42" s="63">
        <v>13</v>
      </c>
      <c r="B42" s="63">
        <v>253</v>
      </c>
      <c r="C42" s="100" t="s">
        <v>61</v>
      </c>
      <c r="D42" s="75">
        <v>210</v>
      </c>
      <c r="E42" s="82" t="s">
        <v>30</v>
      </c>
      <c r="F42" s="77">
        <v>0</v>
      </c>
      <c r="G42" s="77">
        <f>D42*F42</f>
        <v>0</v>
      </c>
    </row>
    <row r="43" spans="1:7" s="51" customFormat="1" ht="12.75" customHeight="1">
      <c r="A43" s="63"/>
      <c r="B43" s="63"/>
      <c r="C43" s="95"/>
      <c r="D43" s="75"/>
      <c r="E43" s="82"/>
      <c r="F43" s="77"/>
      <c r="G43" s="77"/>
    </row>
    <row r="44" spans="1:7" s="51" customFormat="1" ht="12.75" customHeight="1">
      <c r="A44" s="119" t="s">
        <v>58</v>
      </c>
      <c r="B44" s="85"/>
      <c r="C44" s="179" t="s">
        <v>59</v>
      </c>
      <c r="D44" s="179"/>
      <c r="E44" s="179"/>
      <c r="F44" s="179"/>
      <c r="G44" s="179"/>
    </row>
    <row r="45" spans="1:7" s="51" customFormat="1" ht="167.25" customHeight="1">
      <c r="A45" s="63">
        <v>13</v>
      </c>
      <c r="B45" s="63">
        <v>311</v>
      </c>
      <c r="C45" s="100" t="s">
        <v>172</v>
      </c>
      <c r="D45" s="75"/>
      <c r="E45" s="82" t="s">
        <v>170</v>
      </c>
      <c r="F45" s="77"/>
      <c r="G45" s="77">
        <v>0</v>
      </c>
    </row>
    <row r="46" spans="1:7" s="51" customFormat="1" ht="14.25" customHeight="1" thickBot="1">
      <c r="A46" s="110"/>
      <c r="B46" s="110"/>
      <c r="C46" s="111"/>
      <c r="D46" s="96"/>
      <c r="E46" s="112"/>
      <c r="F46" s="74"/>
      <c r="G46" s="74"/>
    </row>
    <row r="47" spans="1:17" ht="12.75">
      <c r="A47" s="67" t="s">
        <v>0</v>
      </c>
      <c r="B47" s="67"/>
      <c r="C47" s="35" t="s">
        <v>1</v>
      </c>
      <c r="D47" s="36"/>
      <c r="E47" s="37"/>
      <c r="F47" s="38" t="s">
        <v>22</v>
      </c>
      <c r="G47" s="39">
        <f>SUM(G6:G46)</f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60" ht="12" customHeight="1"/>
  </sheetData>
  <sheetProtection/>
  <mergeCells count="5">
    <mergeCell ref="C13:G13"/>
    <mergeCell ref="C41:G41"/>
    <mergeCell ref="C37:G37"/>
    <mergeCell ref="C44:G44"/>
    <mergeCell ref="C18:G18"/>
  </mergeCells>
  <printOptions/>
  <pageMargins left="1.0236220472440944" right="0.7480314960629921" top="0.7874015748031497" bottom="0.3937007874015748" header="0.3937007874015748" footer="0.1968503937007874"/>
  <pageSetup horizontalDpi="600" verticalDpi="600" orientation="portrait" paperSize="9" scale="89" r:id="rId1"/>
  <headerFooter alignWithMargins="0">
    <oddHeader>&amp;LMost na javni poti JP 636750 podgraje, Predračun s popisom del</oddHeader>
    <oddFooter>&amp;R&amp;11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9"/>
  <sheetViews>
    <sheetView view="pageBreakPreview" zoomScaleSheetLayoutView="100" zoomScalePageLayoutView="0" workbookViewId="0" topLeftCell="A16">
      <selection activeCell="F40" sqref="F40"/>
    </sheetView>
  </sheetViews>
  <sheetFormatPr defaultColWidth="9.00390625" defaultRowHeight="12.75"/>
  <cols>
    <col min="1" max="1" width="3.25390625" style="23" customWidth="1"/>
    <col min="2" max="2" width="6.125" style="23" customWidth="1"/>
    <col min="3" max="3" width="32.75390625" style="0" customWidth="1"/>
    <col min="4" max="4" width="10.125" style="11" customWidth="1"/>
    <col min="5" max="5" width="6.25390625" style="3" customWidth="1"/>
    <col min="6" max="6" width="15.75390625" style="11" customWidth="1"/>
    <col min="7" max="7" width="17.75390625" style="11" customWidth="1"/>
  </cols>
  <sheetData>
    <row r="1" spans="1:7" ht="12.75">
      <c r="A1" s="59" t="s">
        <v>9</v>
      </c>
      <c r="B1" s="59"/>
      <c r="C1" s="59" t="s">
        <v>10</v>
      </c>
      <c r="D1" s="2" t="s">
        <v>11</v>
      </c>
      <c r="E1" s="2" t="s">
        <v>12</v>
      </c>
      <c r="F1" s="2" t="s">
        <v>171</v>
      </c>
      <c r="G1" s="2" t="s">
        <v>13</v>
      </c>
    </row>
    <row r="2" spans="1:7" ht="13.5" thickBot="1">
      <c r="A2" s="60" t="s">
        <v>14</v>
      </c>
      <c r="B2" s="60"/>
      <c r="C2" s="60" t="s">
        <v>15</v>
      </c>
      <c r="D2" s="10" t="s">
        <v>14</v>
      </c>
      <c r="E2" s="10"/>
      <c r="F2" s="10" t="s">
        <v>34</v>
      </c>
      <c r="G2" s="19" t="s">
        <v>35</v>
      </c>
    </row>
    <row r="3" spans="1:7" ht="13.5" thickTop="1">
      <c r="A3" s="66" t="s">
        <v>2</v>
      </c>
      <c r="B3" s="53"/>
      <c r="C3" s="43" t="s">
        <v>3</v>
      </c>
      <c r="D3" s="22"/>
      <c r="E3" s="27"/>
      <c r="F3" s="22"/>
      <c r="G3" s="22"/>
    </row>
    <row r="4" spans="1:7" ht="12.75">
      <c r="A4" s="53"/>
      <c r="B4" s="53"/>
      <c r="C4" s="20"/>
      <c r="D4" s="22"/>
      <c r="E4" s="27"/>
      <c r="F4" s="22"/>
      <c r="G4" s="22"/>
    </row>
    <row r="5" spans="1:7" ht="12.75">
      <c r="A5" s="133" t="s">
        <v>40</v>
      </c>
      <c r="B5" s="62"/>
      <c r="C5" s="124" t="s">
        <v>23</v>
      </c>
      <c r="D5" s="15"/>
      <c r="E5" s="18"/>
      <c r="F5" s="15"/>
      <c r="G5" s="15"/>
    </row>
    <row r="6" spans="1:7" ht="53.25" customHeight="1">
      <c r="A6" s="80">
        <v>21</v>
      </c>
      <c r="B6" s="80">
        <v>112</v>
      </c>
      <c r="C6" s="81" t="s">
        <v>185</v>
      </c>
      <c r="D6" s="120">
        <v>49.26</v>
      </c>
      <c r="E6" s="121" t="s">
        <v>21</v>
      </c>
      <c r="F6" s="77">
        <v>0</v>
      </c>
      <c r="G6" s="77">
        <f>D6*F6</f>
        <v>0</v>
      </c>
    </row>
    <row r="7" spans="1:7" ht="12.75">
      <c r="A7" s="80"/>
      <c r="B7" s="80" t="s">
        <v>64</v>
      </c>
      <c r="C7" s="81" t="s">
        <v>65</v>
      </c>
      <c r="D7" s="120"/>
      <c r="E7" s="121"/>
      <c r="F7" s="77"/>
      <c r="G7" s="77"/>
    </row>
    <row r="8" spans="1:7" ht="12.75">
      <c r="A8" s="80"/>
      <c r="B8" s="80"/>
      <c r="C8" s="81"/>
      <c r="D8" s="120"/>
      <c r="E8" s="121"/>
      <c r="F8" s="77"/>
      <c r="G8" s="77"/>
    </row>
    <row r="9" spans="1:7" ht="81" customHeight="1">
      <c r="A9" s="23">
        <v>21</v>
      </c>
      <c r="B9" s="23">
        <v>444</v>
      </c>
      <c r="C9" s="6" t="s">
        <v>186</v>
      </c>
      <c r="D9" s="48">
        <v>522.2</v>
      </c>
      <c r="E9" s="4" t="s">
        <v>21</v>
      </c>
      <c r="F9" s="77">
        <v>0</v>
      </c>
      <c r="G9" s="41">
        <f>D9*F9</f>
        <v>0</v>
      </c>
    </row>
    <row r="10" spans="2:7" ht="51">
      <c r="B10" s="23" t="s">
        <v>64</v>
      </c>
      <c r="C10" s="6" t="s">
        <v>187</v>
      </c>
      <c r="D10" s="48"/>
      <c r="E10" s="4"/>
      <c r="F10" s="77"/>
      <c r="G10" s="41"/>
    </row>
    <row r="11" spans="3:7" ht="12.75">
      <c r="C11" s="6"/>
      <c r="D11" s="48"/>
      <c r="E11" s="4"/>
      <c r="F11" s="77"/>
      <c r="G11" s="41"/>
    </row>
    <row r="12" spans="1:7" ht="63.75">
      <c r="A12" s="23">
        <v>21</v>
      </c>
      <c r="B12" s="23">
        <v>445</v>
      </c>
      <c r="C12" s="6" t="s">
        <v>189</v>
      </c>
      <c r="D12" s="48">
        <v>356.8</v>
      </c>
      <c r="E12" s="4" t="s">
        <v>21</v>
      </c>
      <c r="F12" s="77">
        <v>0</v>
      </c>
      <c r="G12" s="77">
        <f>D12*F12</f>
        <v>0</v>
      </c>
    </row>
    <row r="13" spans="2:7" ht="51">
      <c r="B13" s="23" t="s">
        <v>64</v>
      </c>
      <c r="C13" s="6" t="s">
        <v>188</v>
      </c>
      <c r="D13" s="48"/>
      <c r="E13" s="4"/>
      <c r="F13" s="77"/>
      <c r="G13" s="41"/>
    </row>
    <row r="14" spans="3:7" ht="12.75">
      <c r="C14" s="6"/>
      <c r="D14" s="48"/>
      <c r="E14" s="4"/>
      <c r="F14" s="77"/>
      <c r="G14" s="41"/>
    </row>
    <row r="15" spans="1:7" ht="63.75">
      <c r="A15" s="23">
        <v>21</v>
      </c>
      <c r="B15" s="23">
        <v>446</v>
      </c>
      <c r="C15" s="6" t="s">
        <v>190</v>
      </c>
      <c r="D15" s="48">
        <v>18.7</v>
      </c>
      <c r="E15" s="4" t="s">
        <v>21</v>
      </c>
      <c r="F15" s="77">
        <v>0</v>
      </c>
      <c r="G15" s="41">
        <f>D15*F15</f>
        <v>0</v>
      </c>
    </row>
    <row r="16" spans="2:7" ht="51">
      <c r="B16" s="23" t="s">
        <v>64</v>
      </c>
      <c r="C16" s="6" t="s">
        <v>191</v>
      </c>
      <c r="D16" s="48"/>
      <c r="E16" s="4"/>
      <c r="F16" s="77"/>
      <c r="G16" s="41"/>
    </row>
    <row r="17" spans="1:7" ht="12.75">
      <c r="A17" s="61"/>
      <c r="B17" s="61"/>
      <c r="C17" s="20"/>
      <c r="D17" s="26"/>
      <c r="E17" s="20"/>
      <c r="F17" s="84"/>
      <c r="G17" s="77"/>
    </row>
    <row r="18" spans="1:7" ht="12.75" customHeight="1">
      <c r="A18" s="133" t="s">
        <v>41</v>
      </c>
      <c r="B18" s="62"/>
      <c r="C18" s="124" t="s">
        <v>24</v>
      </c>
      <c r="D18" s="15"/>
      <c r="E18" s="17"/>
      <c r="F18" s="86"/>
      <c r="G18" s="94"/>
    </row>
    <row r="19" spans="1:7" ht="25.5">
      <c r="A19" s="63">
        <v>22</v>
      </c>
      <c r="B19" s="63">
        <v>114</v>
      </c>
      <c r="C19" s="100" t="s">
        <v>66</v>
      </c>
      <c r="D19" s="30">
        <v>54.94</v>
      </c>
      <c r="E19" s="27" t="s">
        <v>20</v>
      </c>
      <c r="F19" s="93">
        <v>0</v>
      </c>
      <c r="G19" s="77">
        <f>D19*F19</f>
        <v>0</v>
      </c>
    </row>
    <row r="20" spans="1:7" ht="12.75">
      <c r="A20" s="63"/>
      <c r="B20" s="63"/>
      <c r="C20" s="29"/>
      <c r="D20" s="30"/>
      <c r="E20" s="27"/>
      <c r="F20" s="93"/>
      <c r="G20" s="77"/>
    </row>
    <row r="21" spans="1:7" ht="12.75">
      <c r="A21" s="132" t="s">
        <v>48</v>
      </c>
      <c r="B21" s="64"/>
      <c r="C21" s="124" t="s">
        <v>25</v>
      </c>
      <c r="D21" s="15"/>
      <c r="E21" s="17"/>
      <c r="F21" s="86"/>
      <c r="G21" s="86"/>
    </row>
    <row r="22" spans="1:7" ht="51">
      <c r="A22" s="63">
        <v>24</v>
      </c>
      <c r="B22" s="63">
        <v>185</v>
      </c>
      <c r="C22" s="100" t="s">
        <v>73</v>
      </c>
      <c r="D22" s="75">
        <v>10.3</v>
      </c>
      <c r="E22" s="82" t="s">
        <v>67</v>
      </c>
      <c r="F22" s="75">
        <v>0</v>
      </c>
      <c r="G22" s="77">
        <f>D22*F22</f>
        <v>0</v>
      </c>
    </row>
    <row r="23" spans="1:7" ht="25.5">
      <c r="A23" s="63"/>
      <c r="B23" s="63" t="s">
        <v>64</v>
      </c>
      <c r="C23" s="100" t="s">
        <v>74</v>
      </c>
      <c r="D23" s="75"/>
      <c r="E23" s="82"/>
      <c r="F23" s="75"/>
      <c r="G23" s="77"/>
    </row>
    <row r="24" spans="1:7" ht="12.75">
      <c r="A24" s="63"/>
      <c r="B24" s="63"/>
      <c r="C24" s="100"/>
      <c r="D24" s="75"/>
      <c r="E24" s="82"/>
      <c r="F24" s="75"/>
      <c r="G24" s="77"/>
    </row>
    <row r="25" spans="1:7" ht="25.5">
      <c r="A25" s="63">
        <v>24</v>
      </c>
      <c r="B25" s="63">
        <v>312</v>
      </c>
      <c r="C25" s="100" t="s">
        <v>68</v>
      </c>
      <c r="D25" s="75">
        <v>299.8</v>
      </c>
      <c r="E25" s="82" t="s">
        <v>67</v>
      </c>
      <c r="F25" s="75">
        <v>0</v>
      </c>
      <c r="G25" s="77">
        <f>D25*F25</f>
        <v>0</v>
      </c>
    </row>
    <row r="26" spans="1:7" ht="12.75" customHeight="1">
      <c r="A26" s="63"/>
      <c r="B26" s="63"/>
      <c r="C26" s="29"/>
      <c r="D26" s="75"/>
      <c r="E26" s="27"/>
      <c r="F26" s="75"/>
      <c r="G26" s="77"/>
    </row>
    <row r="27" spans="1:10" ht="12.75">
      <c r="A27" s="132" t="s">
        <v>43</v>
      </c>
      <c r="B27" s="64"/>
      <c r="C27" s="124" t="s">
        <v>26</v>
      </c>
      <c r="D27" s="15"/>
      <c r="E27" s="17"/>
      <c r="F27" s="86"/>
      <c r="G27" s="86"/>
      <c r="J27" t="s">
        <v>42</v>
      </c>
    </row>
    <row r="28" spans="1:7" ht="39.75" customHeight="1">
      <c r="A28" s="53">
        <v>25</v>
      </c>
      <c r="B28" s="53">
        <v>122</v>
      </c>
      <c r="C28" s="71" t="s">
        <v>198</v>
      </c>
      <c r="D28" s="22">
        <v>164.2</v>
      </c>
      <c r="E28" s="27" t="s">
        <v>20</v>
      </c>
      <c r="F28" s="75">
        <v>0</v>
      </c>
      <c r="G28" s="77">
        <f>D28*F28</f>
        <v>0</v>
      </c>
    </row>
    <row r="29" spans="1:7" ht="38.25">
      <c r="A29" s="53"/>
      <c r="B29" s="53" t="s">
        <v>64</v>
      </c>
      <c r="C29" s="71" t="s">
        <v>69</v>
      </c>
      <c r="D29" s="22"/>
      <c r="E29" s="27"/>
      <c r="F29" s="75"/>
      <c r="G29" s="77"/>
    </row>
    <row r="30" spans="1:7" ht="12.75">
      <c r="A30" s="53"/>
      <c r="B30" s="53"/>
      <c r="C30" s="71"/>
      <c r="D30" s="22"/>
      <c r="E30" s="27"/>
      <c r="F30" s="75"/>
      <c r="G30" s="77"/>
    </row>
    <row r="31" spans="1:7" ht="12.75">
      <c r="A31" s="132" t="s">
        <v>46</v>
      </c>
      <c r="B31" s="64"/>
      <c r="C31" s="180" t="s">
        <v>47</v>
      </c>
      <c r="D31" s="180"/>
      <c r="E31" s="180"/>
      <c r="F31" s="180"/>
      <c r="G31" s="180"/>
    </row>
    <row r="32" spans="1:7" ht="12.75">
      <c r="A32" s="53"/>
      <c r="B32" s="53"/>
      <c r="C32" s="100"/>
      <c r="D32" s="22"/>
      <c r="E32" s="27"/>
      <c r="F32" s="75"/>
      <c r="G32" s="77"/>
    </row>
    <row r="33" spans="1:7" ht="25.5">
      <c r="A33" s="63">
        <v>29</v>
      </c>
      <c r="B33" s="63">
        <v>133</v>
      </c>
      <c r="C33" s="114" t="s">
        <v>70</v>
      </c>
      <c r="D33" s="75">
        <v>265.98</v>
      </c>
      <c r="E33" s="82" t="s">
        <v>67</v>
      </c>
      <c r="F33" s="75">
        <v>0</v>
      </c>
      <c r="G33" s="77">
        <f>D33*F33</f>
        <v>0</v>
      </c>
    </row>
    <row r="34" spans="1:7" s="72" customFormat="1" ht="12.75">
      <c r="A34" s="116"/>
      <c r="B34" s="116"/>
      <c r="C34" s="122"/>
      <c r="D34" s="83"/>
      <c r="E34" s="123"/>
      <c r="F34" s="75"/>
      <c r="G34" s="77"/>
    </row>
    <row r="35" spans="1:7" ht="25.5">
      <c r="A35" s="63">
        <v>29</v>
      </c>
      <c r="B35" s="63">
        <v>135</v>
      </c>
      <c r="C35" s="114" t="s">
        <v>71</v>
      </c>
      <c r="D35" s="75">
        <v>183.44</v>
      </c>
      <c r="E35" s="82" t="s">
        <v>67</v>
      </c>
      <c r="F35" s="75">
        <v>0</v>
      </c>
      <c r="G35" s="77">
        <f>D35*F35</f>
        <v>0</v>
      </c>
    </row>
    <row r="36" spans="1:7" s="72" customFormat="1" ht="12.75">
      <c r="A36" s="116"/>
      <c r="B36" s="116"/>
      <c r="C36" s="122"/>
      <c r="D36" s="83"/>
      <c r="E36" s="123"/>
      <c r="F36" s="75"/>
      <c r="G36" s="77"/>
    </row>
    <row r="37" spans="1:7" ht="25.5">
      <c r="A37" s="63">
        <v>29</v>
      </c>
      <c r="B37" s="63">
        <v>136</v>
      </c>
      <c r="C37" s="114" t="s">
        <v>72</v>
      </c>
      <c r="D37" s="75">
        <v>9.172</v>
      </c>
      <c r="E37" s="82" t="s">
        <v>67</v>
      </c>
      <c r="F37" s="75">
        <v>0</v>
      </c>
      <c r="G37" s="77">
        <f>D37*F37</f>
        <v>0</v>
      </c>
    </row>
    <row r="38" spans="1:7" s="72" customFormat="1" ht="13.5" thickBot="1">
      <c r="A38" s="116"/>
      <c r="B38" s="116"/>
      <c r="C38" s="122"/>
      <c r="D38" s="83"/>
      <c r="E38" s="123"/>
      <c r="F38" s="75"/>
      <c r="G38" s="77"/>
    </row>
    <row r="39" spans="1:7" s="54" customFormat="1" ht="13.5" thickBot="1">
      <c r="A39" s="134" t="s">
        <v>2</v>
      </c>
      <c r="B39" s="135"/>
      <c r="C39" s="140" t="s">
        <v>3</v>
      </c>
      <c r="D39" s="141"/>
      <c r="E39" s="142"/>
      <c r="F39" s="143" t="s">
        <v>22</v>
      </c>
      <c r="G39" s="139">
        <f>SUM(G6:G37)</f>
        <v>0</v>
      </c>
    </row>
    <row r="41" ht="26.25" customHeight="1"/>
    <row r="42" ht="18" customHeight="1"/>
    <row r="43" ht="12.75" customHeight="1"/>
    <row r="44" ht="12.75" customHeight="1"/>
    <row r="45" ht="3" customHeight="1"/>
  </sheetData>
  <sheetProtection/>
  <mergeCells count="1">
    <mergeCell ref="C31:G31"/>
  </mergeCells>
  <printOptions/>
  <pageMargins left="1.0236220472440944" right="0.7480314960629921" top="0.7874015748031497" bottom="0.3937007874015748" header="0.3937007874015748" footer="0.1968503937007874"/>
  <pageSetup horizontalDpi="600" verticalDpi="600" orientation="portrait" paperSize="9" scale="90" r:id="rId1"/>
  <headerFooter alignWithMargins="0">
    <oddHeader>&amp;C&amp;8Most na javni poti JP 636750 podgraje, Predračun s popisom del</oddHeader>
    <oddFooter>&amp;R&amp;11 &amp;P od &amp;N</oddFooter>
  </headerFooter>
  <rowBreaks count="1" manualBreakCount="1">
    <brk id="3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Q24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3.25390625" style="23" customWidth="1"/>
    <col min="2" max="2" width="6.125" style="23" customWidth="1"/>
    <col min="3" max="3" width="32.75390625" style="0" customWidth="1"/>
    <col min="4" max="4" width="9.00390625" style="13" customWidth="1"/>
    <col min="5" max="5" width="6.25390625" style="5" customWidth="1"/>
    <col min="6" max="6" width="15.75390625" style="13" customWidth="1"/>
    <col min="7" max="7" width="17.75390625" style="13" customWidth="1"/>
  </cols>
  <sheetData>
    <row r="1" spans="1:7" s="25" customFormat="1" ht="12.75">
      <c r="A1" s="59" t="s">
        <v>9</v>
      </c>
      <c r="B1" s="59"/>
      <c r="C1" s="59" t="s">
        <v>10</v>
      </c>
      <c r="D1" s="2" t="s">
        <v>11</v>
      </c>
      <c r="E1" s="2" t="s">
        <v>12</v>
      </c>
      <c r="F1" s="2" t="s">
        <v>171</v>
      </c>
      <c r="G1" s="2" t="s">
        <v>13</v>
      </c>
    </row>
    <row r="2" spans="1:7" s="25" customFormat="1" ht="13.5" thickBot="1">
      <c r="A2" s="60" t="s">
        <v>14</v>
      </c>
      <c r="B2" s="60"/>
      <c r="C2" s="60" t="s">
        <v>15</v>
      </c>
      <c r="D2" s="10" t="s">
        <v>14</v>
      </c>
      <c r="E2" s="10"/>
      <c r="F2" s="10" t="s">
        <v>34</v>
      </c>
      <c r="G2" s="19" t="s">
        <v>35</v>
      </c>
    </row>
    <row r="3" spans="1:7" ht="13.5" thickTop="1">
      <c r="A3" s="66" t="s">
        <v>4</v>
      </c>
      <c r="B3" s="53"/>
      <c r="C3" s="43" t="s">
        <v>5</v>
      </c>
      <c r="D3" s="22"/>
      <c r="E3" s="27"/>
      <c r="F3" s="22"/>
      <c r="G3" s="22"/>
    </row>
    <row r="4" spans="1:7" ht="12.75">
      <c r="A4" s="53"/>
      <c r="B4" s="53"/>
      <c r="C4" s="20"/>
      <c r="D4" s="22"/>
      <c r="E4" s="27"/>
      <c r="F4" s="22"/>
      <c r="G4" s="22"/>
    </row>
    <row r="5" spans="1:7" ht="12.75">
      <c r="A5" s="132" t="s">
        <v>44</v>
      </c>
      <c r="B5" s="64"/>
      <c r="C5" s="124" t="s">
        <v>27</v>
      </c>
      <c r="D5" s="24"/>
      <c r="E5" s="79"/>
      <c r="F5" s="87"/>
      <c r="G5" s="86"/>
    </row>
    <row r="6" spans="1:7" ht="38.25">
      <c r="A6" s="53">
        <v>32</v>
      </c>
      <c r="B6" s="53">
        <v>237</v>
      </c>
      <c r="C6" s="100" t="s">
        <v>75</v>
      </c>
      <c r="D6" s="22">
        <v>72.9</v>
      </c>
      <c r="E6" s="82" t="s">
        <v>20</v>
      </c>
      <c r="F6" s="117">
        <v>0</v>
      </c>
      <c r="G6" s="77">
        <f>D6*F6</f>
        <v>0</v>
      </c>
    </row>
    <row r="7" spans="1:7" ht="25.5">
      <c r="A7" s="53"/>
      <c r="B7" s="53" t="s">
        <v>64</v>
      </c>
      <c r="C7" s="100" t="s">
        <v>76</v>
      </c>
      <c r="D7" s="26"/>
      <c r="E7" s="76"/>
      <c r="F7" s="84"/>
      <c r="G7" s="77"/>
    </row>
    <row r="8" spans="1:7" ht="12.75">
      <c r="A8" s="53"/>
      <c r="B8" s="53"/>
      <c r="C8" s="100"/>
      <c r="D8" s="26"/>
      <c r="E8" s="76"/>
      <c r="F8" s="84"/>
      <c r="G8" s="77"/>
    </row>
    <row r="9" spans="1:7" ht="38.25">
      <c r="A9" s="53">
        <v>32</v>
      </c>
      <c r="B9" s="53">
        <v>268</v>
      </c>
      <c r="C9" s="100" t="s">
        <v>77</v>
      </c>
      <c r="D9" s="22">
        <v>72.9</v>
      </c>
      <c r="E9" s="82" t="s">
        <v>20</v>
      </c>
      <c r="F9" s="117">
        <v>0</v>
      </c>
      <c r="G9" s="77">
        <f>D9*F9</f>
        <v>0</v>
      </c>
    </row>
    <row r="10" spans="1:7" ht="25.5">
      <c r="A10" s="53"/>
      <c r="B10" s="53" t="s">
        <v>64</v>
      </c>
      <c r="C10" s="100" t="s">
        <v>78</v>
      </c>
      <c r="D10" s="26"/>
      <c r="E10" s="76"/>
      <c r="F10" s="84"/>
      <c r="G10" s="77"/>
    </row>
    <row r="11" spans="1:7" ht="12.75">
      <c r="A11" s="53"/>
      <c r="B11" s="53"/>
      <c r="C11" s="100"/>
      <c r="D11" s="26"/>
      <c r="E11" s="76"/>
      <c r="F11" s="84"/>
      <c r="G11" s="77"/>
    </row>
    <row r="12" spans="1:7" ht="12.75">
      <c r="A12" s="132" t="s">
        <v>45</v>
      </c>
      <c r="B12" s="64"/>
      <c r="C12" s="124" t="s">
        <v>28</v>
      </c>
      <c r="D12" s="24"/>
      <c r="E12" s="79"/>
      <c r="F12" s="87"/>
      <c r="G12" s="86"/>
    </row>
    <row r="13" spans="1:7" ht="66.75" customHeight="1">
      <c r="A13" s="23">
        <v>35</v>
      </c>
      <c r="B13" s="23">
        <v>214</v>
      </c>
      <c r="C13" s="6" t="s">
        <v>192</v>
      </c>
      <c r="D13" s="22">
        <v>62.39</v>
      </c>
      <c r="E13" s="82" t="s">
        <v>29</v>
      </c>
      <c r="F13" s="75">
        <v>0</v>
      </c>
      <c r="G13" s="77">
        <f>D13*F13</f>
        <v>0</v>
      </c>
    </row>
    <row r="14" spans="2:7" ht="25.5">
      <c r="B14" s="23" t="s">
        <v>64</v>
      </c>
      <c r="C14" s="6" t="s">
        <v>79</v>
      </c>
      <c r="D14" s="22"/>
      <c r="E14" s="82"/>
      <c r="F14" s="75"/>
      <c r="G14" s="77"/>
    </row>
    <row r="15" spans="3:7" ht="12.75">
      <c r="C15" s="6"/>
      <c r="D15" s="22"/>
      <c r="E15" s="82"/>
      <c r="F15" s="75"/>
      <c r="G15" s="77"/>
    </row>
    <row r="16" spans="1:7" ht="48.75" customHeight="1">
      <c r="A16" s="23">
        <v>35</v>
      </c>
      <c r="B16" s="23">
        <v>215</v>
      </c>
      <c r="C16" s="6" t="s">
        <v>193</v>
      </c>
      <c r="D16" s="22">
        <v>12</v>
      </c>
      <c r="E16" s="82" t="s">
        <v>29</v>
      </c>
      <c r="F16" s="75">
        <v>0</v>
      </c>
      <c r="G16" s="77">
        <f>D16*F16</f>
        <v>0</v>
      </c>
    </row>
    <row r="17" spans="3:7" ht="12.75">
      <c r="C17" s="6"/>
      <c r="D17" s="22"/>
      <c r="E17" s="82"/>
      <c r="F17" s="75"/>
      <c r="G17" s="77"/>
    </row>
    <row r="18" spans="1:7" ht="39.75" customHeight="1">
      <c r="A18" s="23">
        <v>35</v>
      </c>
      <c r="B18" s="23">
        <v>216</v>
      </c>
      <c r="C18" s="6" t="s">
        <v>194</v>
      </c>
      <c r="D18" s="22">
        <v>12</v>
      </c>
      <c r="E18" s="82" t="s">
        <v>29</v>
      </c>
      <c r="F18" s="75">
        <v>0</v>
      </c>
      <c r="G18" s="77">
        <f>D18*F18</f>
        <v>0</v>
      </c>
    </row>
    <row r="19" spans="1:17" s="7" customFormat="1" ht="13.5" thickBot="1">
      <c r="A19" s="65"/>
      <c r="B19" s="65"/>
      <c r="C19" s="69"/>
      <c r="D19" s="12"/>
      <c r="E19" s="70"/>
      <c r="F19" s="12"/>
      <c r="G19" s="8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7" ht="14.25" customHeight="1">
      <c r="A20" s="66" t="s">
        <v>4</v>
      </c>
      <c r="B20" s="66"/>
      <c r="C20" s="43" t="s">
        <v>5</v>
      </c>
      <c r="D20" s="44"/>
      <c r="E20" s="37"/>
      <c r="F20" s="38" t="s">
        <v>22</v>
      </c>
      <c r="G20" s="57">
        <f>SUM(G5:G19)</f>
        <v>0</v>
      </c>
    </row>
    <row r="21" spans="1:7" ht="12.75">
      <c r="A21" s="68"/>
      <c r="B21" s="68"/>
      <c r="G21" s="57"/>
    </row>
    <row r="24" ht="12.75">
      <c r="F24"/>
    </row>
  </sheetData>
  <sheetProtection/>
  <printOptions/>
  <pageMargins left="1.0236220472440944" right="0.7480314960629921" top="0.7874015748031497" bottom="0.3937007874015748" header="0.3937007874015748" footer="0.1968503937007874"/>
  <pageSetup horizontalDpi="600" verticalDpi="600" orientation="portrait" paperSize="9" scale="90" r:id="rId1"/>
  <headerFooter alignWithMargins="0">
    <oddHeader>&amp;C&amp;8Most na javni poti JP 636750 podgraje, Predračun s popisom del</oddHeader>
    <oddFooter>&amp;R&amp;11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Q96"/>
  <sheetViews>
    <sheetView view="pageBreakPreview" zoomScaleSheetLayoutView="100" zoomScalePageLayoutView="0" workbookViewId="0" topLeftCell="A82">
      <selection activeCell="F92" sqref="F92"/>
    </sheetView>
  </sheetViews>
  <sheetFormatPr defaultColWidth="9.00390625" defaultRowHeight="12.75"/>
  <cols>
    <col min="1" max="1" width="3.25390625" style="23" customWidth="1"/>
    <col min="2" max="2" width="6.125" style="23" customWidth="1"/>
    <col min="3" max="3" width="32.75390625" style="0" customWidth="1"/>
    <col min="4" max="4" width="8.625" style="13" customWidth="1"/>
    <col min="5" max="5" width="6.25390625" style="25" customWidth="1"/>
    <col min="6" max="6" width="15.75390625" style="13" customWidth="1"/>
    <col min="7" max="7" width="17.75390625" style="13" customWidth="1"/>
  </cols>
  <sheetData>
    <row r="1" spans="1:7" ht="12.75">
      <c r="A1" s="59" t="s">
        <v>9</v>
      </c>
      <c r="B1" s="59"/>
      <c r="C1" s="59" t="s">
        <v>10</v>
      </c>
      <c r="D1" s="2" t="s">
        <v>11</v>
      </c>
      <c r="E1" s="2" t="s">
        <v>12</v>
      </c>
      <c r="F1" s="2" t="s">
        <v>171</v>
      </c>
      <c r="G1" s="2" t="s">
        <v>13</v>
      </c>
    </row>
    <row r="2" spans="1:7" ht="13.5" thickBot="1">
      <c r="A2" s="60" t="s">
        <v>14</v>
      </c>
      <c r="B2" s="60"/>
      <c r="C2" s="60" t="s">
        <v>15</v>
      </c>
      <c r="D2" s="10" t="s">
        <v>14</v>
      </c>
      <c r="E2" s="10"/>
      <c r="F2" s="10" t="s">
        <v>34</v>
      </c>
      <c r="G2" s="19" t="s">
        <v>35</v>
      </c>
    </row>
    <row r="3" spans="1:7" ht="13.5" thickTop="1">
      <c r="A3" s="66">
        <v>5</v>
      </c>
      <c r="B3" s="53"/>
      <c r="C3" s="43" t="s">
        <v>80</v>
      </c>
      <c r="D3" s="22"/>
      <c r="E3" s="27"/>
      <c r="F3" s="22"/>
      <c r="G3" s="22"/>
    </row>
    <row r="4" spans="1:7" ht="12.75">
      <c r="A4" s="53"/>
      <c r="B4" s="53"/>
      <c r="C4" s="20"/>
      <c r="D4" s="22"/>
      <c r="E4" s="27"/>
      <c r="F4" s="22"/>
      <c r="G4" s="22"/>
    </row>
    <row r="5" spans="1:7" ht="12.75">
      <c r="A5" s="125" t="s">
        <v>124</v>
      </c>
      <c r="B5" s="64"/>
      <c r="C5" s="124" t="s">
        <v>81</v>
      </c>
      <c r="D5" s="24"/>
      <c r="E5" s="18"/>
      <c r="F5" s="15"/>
      <c r="G5" s="15"/>
    </row>
    <row r="6" spans="1:7" ht="25.5">
      <c r="A6" s="53">
        <v>51</v>
      </c>
      <c r="B6" s="63">
        <v>211</v>
      </c>
      <c r="C6" s="114" t="s">
        <v>82</v>
      </c>
      <c r="D6" s="84">
        <v>9.12</v>
      </c>
      <c r="E6" s="27" t="s">
        <v>20</v>
      </c>
      <c r="F6" s="75">
        <v>0</v>
      </c>
      <c r="G6" s="22">
        <f>D6*F6</f>
        <v>0</v>
      </c>
    </row>
    <row r="7" spans="1:7" ht="12.75">
      <c r="A7" s="53"/>
      <c r="B7" s="63" t="s">
        <v>64</v>
      </c>
      <c r="C7" s="114" t="s">
        <v>88</v>
      </c>
      <c r="D7" s="84"/>
      <c r="E7" s="76"/>
      <c r="F7" s="84"/>
      <c r="G7" s="77"/>
    </row>
    <row r="8" spans="1:7" ht="12.75">
      <c r="A8" s="53"/>
      <c r="B8" s="63"/>
      <c r="C8" s="114"/>
      <c r="D8" s="84"/>
      <c r="E8" s="76"/>
      <c r="F8" s="84"/>
      <c r="G8" s="77"/>
    </row>
    <row r="9" spans="1:7" ht="25.5">
      <c r="A9" s="53">
        <v>51</v>
      </c>
      <c r="B9" s="63">
        <v>221</v>
      </c>
      <c r="C9" s="114" t="s">
        <v>89</v>
      </c>
      <c r="D9" s="84">
        <v>43.95</v>
      </c>
      <c r="E9" s="27" t="s">
        <v>20</v>
      </c>
      <c r="F9" s="75">
        <v>0</v>
      </c>
      <c r="G9" s="22">
        <f>D9*F9</f>
        <v>0</v>
      </c>
    </row>
    <row r="10" spans="1:7" ht="38.25">
      <c r="A10" s="53"/>
      <c r="B10" s="63" t="s">
        <v>64</v>
      </c>
      <c r="C10" s="114" t="s">
        <v>90</v>
      </c>
      <c r="D10" s="84"/>
      <c r="E10" s="76"/>
      <c r="F10" s="84"/>
      <c r="G10" s="77"/>
    </row>
    <row r="11" spans="1:7" ht="12.75">
      <c r="A11" s="53"/>
      <c r="B11" s="63"/>
      <c r="C11" s="114"/>
      <c r="D11" s="84"/>
      <c r="E11" s="76"/>
      <c r="F11" s="84"/>
      <c r="G11" s="77"/>
    </row>
    <row r="12" spans="1:7" ht="25.5">
      <c r="A12" s="23">
        <v>51</v>
      </c>
      <c r="B12" s="80">
        <v>333</v>
      </c>
      <c r="C12" s="114" t="s">
        <v>83</v>
      </c>
      <c r="D12" s="75">
        <v>339.25</v>
      </c>
      <c r="E12" s="27" t="s">
        <v>20</v>
      </c>
      <c r="F12" s="75">
        <v>0</v>
      </c>
      <c r="G12" s="77">
        <f>D12*F12</f>
        <v>0</v>
      </c>
    </row>
    <row r="13" spans="1:7" ht="12.75">
      <c r="A13" s="53"/>
      <c r="B13" s="63" t="s">
        <v>64</v>
      </c>
      <c r="C13" s="114" t="s">
        <v>91</v>
      </c>
      <c r="D13" s="84"/>
      <c r="E13" s="76"/>
      <c r="F13" s="84"/>
      <c r="G13" s="77"/>
    </row>
    <row r="14" spans="1:7" ht="12.75">
      <c r="A14" s="53"/>
      <c r="B14" s="63"/>
      <c r="C14" s="114"/>
      <c r="D14" s="84"/>
      <c r="E14" s="76"/>
      <c r="F14" s="84"/>
      <c r="G14" s="77"/>
    </row>
    <row r="15" spans="1:7" ht="25.5">
      <c r="A15" s="23">
        <v>51</v>
      </c>
      <c r="B15" s="80">
        <v>513</v>
      </c>
      <c r="C15" s="114" t="s">
        <v>84</v>
      </c>
      <c r="D15" s="75">
        <v>23.917</v>
      </c>
      <c r="E15" s="27" t="s">
        <v>20</v>
      </c>
      <c r="F15" s="75">
        <v>0</v>
      </c>
      <c r="G15" s="77">
        <f>D15*F15</f>
        <v>0</v>
      </c>
    </row>
    <row r="16" spans="1:7" ht="12.75">
      <c r="A16" s="53"/>
      <c r="B16" s="63" t="s">
        <v>64</v>
      </c>
      <c r="C16" s="114" t="s">
        <v>85</v>
      </c>
      <c r="D16" s="84"/>
      <c r="E16" s="76"/>
      <c r="F16" s="84"/>
      <c r="G16" s="77"/>
    </row>
    <row r="17" spans="1:7" ht="12.75">
      <c r="A17" s="53"/>
      <c r="B17" s="63"/>
      <c r="C17" s="114"/>
      <c r="D17" s="84"/>
      <c r="E17" s="76"/>
      <c r="F17" s="84"/>
      <c r="G17" s="77"/>
    </row>
    <row r="18" spans="1:7" ht="25.5">
      <c r="A18" s="23">
        <v>51</v>
      </c>
      <c r="B18" s="80">
        <v>613</v>
      </c>
      <c r="C18" s="114" t="s">
        <v>86</v>
      </c>
      <c r="D18" s="75">
        <v>84.22</v>
      </c>
      <c r="E18" s="27" t="s">
        <v>29</v>
      </c>
      <c r="F18" s="75">
        <v>0</v>
      </c>
      <c r="G18" s="77">
        <f>D18*F18</f>
        <v>0</v>
      </c>
    </row>
    <row r="19" spans="1:7" ht="12.75">
      <c r="A19" s="53"/>
      <c r="B19" s="63" t="s">
        <v>64</v>
      </c>
      <c r="C19" s="114" t="s">
        <v>87</v>
      </c>
      <c r="D19" s="84"/>
      <c r="E19" s="76"/>
      <c r="F19" s="84"/>
      <c r="G19" s="77"/>
    </row>
    <row r="20" spans="1:7" ht="12.75">
      <c r="A20" s="53"/>
      <c r="B20" s="63"/>
      <c r="C20" s="114"/>
      <c r="D20" s="84"/>
      <c r="E20" s="76"/>
      <c r="F20" s="84"/>
      <c r="G20" s="77"/>
    </row>
    <row r="21" spans="1:7" ht="25.5">
      <c r="A21" s="23">
        <v>51</v>
      </c>
      <c r="B21" s="80">
        <v>771</v>
      </c>
      <c r="C21" s="114" t="s">
        <v>92</v>
      </c>
      <c r="D21" s="75">
        <v>89.88</v>
      </c>
      <c r="E21" s="27" t="s">
        <v>29</v>
      </c>
      <c r="F21" s="75">
        <v>0</v>
      </c>
      <c r="G21" s="77">
        <f>D21*F21</f>
        <v>0</v>
      </c>
    </row>
    <row r="22" spans="1:7" ht="51">
      <c r="A22" s="53"/>
      <c r="B22" s="53" t="s">
        <v>64</v>
      </c>
      <c r="C22" s="114" t="s">
        <v>93</v>
      </c>
      <c r="D22" s="26"/>
      <c r="E22" s="76"/>
      <c r="F22" s="84"/>
      <c r="G22" s="77"/>
    </row>
    <row r="23" spans="3:7" ht="12.75">
      <c r="C23" s="29"/>
      <c r="D23" s="22"/>
      <c r="E23" s="27"/>
      <c r="F23" s="75"/>
      <c r="G23" s="77"/>
    </row>
    <row r="24" spans="1:7" ht="12.75">
      <c r="A24" s="125" t="s">
        <v>125</v>
      </c>
      <c r="B24" s="62"/>
      <c r="C24" s="124" t="s">
        <v>94</v>
      </c>
      <c r="D24" s="24"/>
      <c r="E24" s="28"/>
      <c r="F24" s="87"/>
      <c r="G24" s="87"/>
    </row>
    <row r="25" spans="1:7" ht="51">
      <c r="A25" s="53">
        <v>52</v>
      </c>
      <c r="B25" s="63">
        <v>212</v>
      </c>
      <c r="C25" s="114" t="s">
        <v>95</v>
      </c>
      <c r="D25" s="84">
        <v>4480.03</v>
      </c>
      <c r="E25" s="27" t="s">
        <v>96</v>
      </c>
      <c r="F25" s="75">
        <v>0</v>
      </c>
      <c r="G25" s="22">
        <f>D25*F25</f>
        <v>0</v>
      </c>
    </row>
    <row r="26" spans="1:7" ht="12.75">
      <c r="A26" s="53"/>
      <c r="B26" s="63"/>
      <c r="C26" s="114"/>
      <c r="D26" s="84"/>
      <c r="E26" s="27"/>
      <c r="F26" s="75"/>
      <c r="G26" s="22"/>
    </row>
    <row r="27" spans="1:7" ht="51">
      <c r="A27" s="53">
        <v>52</v>
      </c>
      <c r="B27" s="63">
        <v>216</v>
      </c>
      <c r="C27" s="114" t="s">
        <v>97</v>
      </c>
      <c r="D27" s="173">
        <v>26586.07</v>
      </c>
      <c r="E27" s="27" t="s">
        <v>96</v>
      </c>
      <c r="F27" s="75">
        <v>0</v>
      </c>
      <c r="G27" s="22">
        <f>D27*F27</f>
        <v>0</v>
      </c>
    </row>
    <row r="28" spans="1:7" ht="12.75">
      <c r="A28" s="61"/>
      <c r="B28" s="61"/>
      <c r="C28" s="20"/>
      <c r="D28" s="22"/>
      <c r="E28" s="27"/>
      <c r="F28" s="84"/>
      <c r="G28" s="75"/>
    </row>
    <row r="29" spans="1:7" ht="12.75">
      <c r="A29" s="125" t="s">
        <v>126</v>
      </c>
      <c r="B29" s="62"/>
      <c r="C29" s="124" t="s">
        <v>98</v>
      </c>
      <c r="D29" s="14"/>
      <c r="E29" s="14"/>
      <c r="F29" s="78"/>
      <c r="G29" s="78"/>
    </row>
    <row r="30" spans="1:7" ht="38.25">
      <c r="A30" s="23">
        <v>53</v>
      </c>
      <c r="B30" s="80">
        <v>111</v>
      </c>
      <c r="C30" s="114" t="s">
        <v>99</v>
      </c>
      <c r="D30" s="75">
        <v>7.83</v>
      </c>
      <c r="E30" s="27" t="s">
        <v>21</v>
      </c>
      <c r="F30" s="75">
        <v>0</v>
      </c>
      <c r="G30" s="77">
        <f>D30*F30</f>
        <v>0</v>
      </c>
    </row>
    <row r="31" spans="1:7" ht="25.5">
      <c r="A31" s="53"/>
      <c r="B31" s="63" t="s">
        <v>64</v>
      </c>
      <c r="C31" s="114" t="s">
        <v>112</v>
      </c>
      <c r="D31" s="84"/>
      <c r="E31" s="76"/>
      <c r="F31" s="84"/>
      <c r="G31" s="77"/>
    </row>
    <row r="32" spans="1:7" ht="12.75">
      <c r="A32" s="53"/>
      <c r="B32" s="63"/>
      <c r="C32" s="114"/>
      <c r="D32" s="84"/>
      <c r="E32" s="76"/>
      <c r="F32" s="84"/>
      <c r="G32" s="77"/>
    </row>
    <row r="33" spans="1:7" ht="38.25">
      <c r="A33" s="23">
        <v>53</v>
      </c>
      <c r="B33" s="80">
        <v>158</v>
      </c>
      <c r="C33" s="114" t="s">
        <v>151</v>
      </c>
      <c r="D33" s="75">
        <v>10.3</v>
      </c>
      <c r="E33" s="27" t="s">
        <v>21</v>
      </c>
      <c r="F33" s="75">
        <v>0</v>
      </c>
      <c r="G33" s="77">
        <f>D33*F33</f>
        <v>0</v>
      </c>
    </row>
    <row r="34" spans="1:7" ht="25.5">
      <c r="A34" s="53"/>
      <c r="B34" s="63" t="s">
        <v>64</v>
      </c>
      <c r="C34" s="114" t="s">
        <v>152</v>
      </c>
      <c r="D34" s="84"/>
      <c r="E34" s="76"/>
      <c r="F34" s="84"/>
      <c r="G34" s="77"/>
    </row>
    <row r="35" spans="1:7" ht="12.75">
      <c r="A35" s="53"/>
      <c r="B35" s="63"/>
      <c r="C35" s="114"/>
      <c r="D35" s="84"/>
      <c r="E35" s="76"/>
      <c r="F35" s="84"/>
      <c r="G35" s="77"/>
    </row>
    <row r="36" spans="1:7" ht="38.25">
      <c r="A36" s="23">
        <v>53</v>
      </c>
      <c r="B36" s="80">
        <v>243</v>
      </c>
      <c r="C36" s="114" t="s">
        <v>100</v>
      </c>
      <c r="D36" s="75">
        <v>95.74</v>
      </c>
      <c r="E36" s="27" t="s">
        <v>21</v>
      </c>
      <c r="F36" s="75">
        <v>0</v>
      </c>
      <c r="G36" s="77">
        <f>D36*F36</f>
        <v>0</v>
      </c>
    </row>
    <row r="37" spans="1:7" ht="25.5">
      <c r="A37" s="53"/>
      <c r="B37" s="63" t="s">
        <v>64</v>
      </c>
      <c r="C37" s="114" t="s">
        <v>101</v>
      </c>
      <c r="D37" s="84"/>
      <c r="E37" s="76"/>
      <c r="F37" s="84"/>
      <c r="G37" s="77"/>
    </row>
    <row r="38" spans="1:7" ht="12.75">
      <c r="A38" s="53"/>
      <c r="B38" s="63"/>
      <c r="C38" s="114"/>
      <c r="D38" s="84"/>
      <c r="E38" s="76"/>
      <c r="F38" s="84"/>
      <c r="G38" s="77"/>
    </row>
    <row r="39" spans="1:7" ht="38.25">
      <c r="A39" s="23">
        <v>53</v>
      </c>
      <c r="B39" s="80">
        <v>244</v>
      </c>
      <c r="C39" s="114" t="s">
        <v>104</v>
      </c>
      <c r="D39" s="75">
        <v>43.22</v>
      </c>
      <c r="E39" s="27" t="s">
        <v>21</v>
      </c>
      <c r="F39" s="75">
        <v>0</v>
      </c>
      <c r="G39" s="77">
        <f>D39*F39</f>
        <v>0</v>
      </c>
    </row>
    <row r="40" spans="1:7" ht="12.75">
      <c r="A40" s="53"/>
      <c r="B40" s="63" t="s">
        <v>64</v>
      </c>
      <c r="C40" s="114" t="s">
        <v>105</v>
      </c>
      <c r="D40" s="84"/>
      <c r="E40" s="76"/>
      <c r="F40" s="84"/>
      <c r="G40" s="77"/>
    </row>
    <row r="41" spans="1:7" ht="12.75">
      <c r="A41" s="53"/>
      <c r="B41" s="63"/>
      <c r="C41" s="114"/>
      <c r="D41" s="84"/>
      <c r="E41" s="76"/>
      <c r="F41" s="84"/>
      <c r="G41" s="77"/>
    </row>
    <row r="42" spans="1:7" ht="38.25">
      <c r="A42" s="23">
        <v>53</v>
      </c>
      <c r="B42" s="80">
        <v>253</v>
      </c>
      <c r="C42" s="114" t="s">
        <v>102</v>
      </c>
      <c r="D42" s="75">
        <v>48.43</v>
      </c>
      <c r="E42" s="27" t="s">
        <v>21</v>
      </c>
      <c r="F42" s="75">
        <v>0</v>
      </c>
      <c r="G42" s="77">
        <f>D42*F42</f>
        <v>0</v>
      </c>
    </row>
    <row r="43" spans="1:7" ht="12.75">
      <c r="A43" s="53"/>
      <c r="B43" s="63" t="s">
        <v>64</v>
      </c>
      <c r="C43" s="114" t="s">
        <v>103</v>
      </c>
      <c r="D43" s="84"/>
      <c r="E43" s="76"/>
      <c r="F43" s="84"/>
      <c r="G43" s="77"/>
    </row>
    <row r="44" spans="1:7" ht="12.75">
      <c r="A44" s="61"/>
      <c r="B44" s="131"/>
      <c r="C44" s="73"/>
      <c r="D44" s="73"/>
      <c r="E44" s="45"/>
      <c r="F44" s="84"/>
      <c r="G44" s="75"/>
    </row>
    <row r="45" spans="1:7" ht="12.75">
      <c r="A45" s="125" t="s">
        <v>127</v>
      </c>
      <c r="B45" s="130"/>
      <c r="C45" s="129" t="s">
        <v>106</v>
      </c>
      <c r="D45" s="78"/>
      <c r="E45" s="28"/>
      <c r="F45" s="87"/>
      <c r="G45" s="87"/>
    </row>
    <row r="46" spans="1:7" s="51" customFormat="1" ht="38.25">
      <c r="A46" s="80">
        <v>54</v>
      </c>
      <c r="B46" s="80">
        <v>124</v>
      </c>
      <c r="C46" s="114" t="s">
        <v>114</v>
      </c>
      <c r="D46" s="75">
        <v>251</v>
      </c>
      <c r="E46" s="82" t="s">
        <v>20</v>
      </c>
      <c r="F46" s="75">
        <v>0</v>
      </c>
      <c r="G46" s="77">
        <f>D46*F46</f>
        <v>0</v>
      </c>
    </row>
    <row r="47" spans="1:7" s="51" customFormat="1" ht="63.75">
      <c r="A47" s="63"/>
      <c r="B47" s="63" t="s">
        <v>64</v>
      </c>
      <c r="C47" s="114" t="s">
        <v>115</v>
      </c>
      <c r="D47" s="84"/>
      <c r="E47" s="76"/>
      <c r="F47" s="84"/>
      <c r="G47" s="77"/>
    </row>
    <row r="48" spans="1:7" s="51" customFormat="1" ht="12.75">
      <c r="A48" s="63"/>
      <c r="B48" s="63"/>
      <c r="C48" s="114"/>
      <c r="D48" s="84"/>
      <c r="E48" s="76"/>
      <c r="F48" s="84"/>
      <c r="G48" s="77"/>
    </row>
    <row r="49" spans="1:7" ht="51">
      <c r="A49" s="23">
        <v>54</v>
      </c>
      <c r="B49" s="80">
        <v>143</v>
      </c>
      <c r="C49" s="114" t="s">
        <v>107</v>
      </c>
      <c r="D49" s="75">
        <v>167.5</v>
      </c>
      <c r="E49" s="27" t="s">
        <v>20</v>
      </c>
      <c r="F49" s="75">
        <v>0</v>
      </c>
      <c r="G49" s="77">
        <f>D49*F49</f>
        <v>0</v>
      </c>
    </row>
    <row r="50" spans="1:7" ht="25.5">
      <c r="A50" s="53"/>
      <c r="B50" s="63" t="s">
        <v>64</v>
      </c>
      <c r="C50" s="114" t="s">
        <v>108</v>
      </c>
      <c r="D50" s="84"/>
      <c r="E50" s="76"/>
      <c r="F50" s="84"/>
      <c r="G50" s="77"/>
    </row>
    <row r="51" spans="1:7" ht="12.75">
      <c r="A51" s="53"/>
      <c r="B51" s="63"/>
      <c r="C51" s="114"/>
      <c r="D51" s="84"/>
      <c r="E51" s="76"/>
      <c r="F51" s="84"/>
      <c r="G51" s="77"/>
    </row>
    <row r="52" spans="1:7" ht="38.25">
      <c r="A52" s="23">
        <v>54</v>
      </c>
      <c r="B52" s="80">
        <v>144</v>
      </c>
      <c r="C52" s="114" t="s">
        <v>109</v>
      </c>
      <c r="D52" s="75">
        <v>7.73</v>
      </c>
      <c r="E52" s="27" t="s">
        <v>20</v>
      </c>
      <c r="F52" s="75">
        <v>0</v>
      </c>
      <c r="G52" s="77">
        <f>D52*F52</f>
        <v>0</v>
      </c>
    </row>
    <row r="53" spans="1:7" ht="25.5">
      <c r="A53" s="53"/>
      <c r="B53" s="63" t="s">
        <v>64</v>
      </c>
      <c r="C53" s="114" t="s">
        <v>110</v>
      </c>
      <c r="D53" s="84"/>
      <c r="E53" s="76"/>
      <c r="F53" s="84"/>
      <c r="G53" s="77"/>
    </row>
    <row r="54" spans="1:7" ht="12.75">
      <c r="A54" s="53"/>
      <c r="B54" s="63"/>
      <c r="C54" s="114"/>
      <c r="D54" s="84"/>
      <c r="E54" s="76"/>
      <c r="F54" s="84"/>
      <c r="G54" s="77"/>
    </row>
    <row r="55" spans="1:7" ht="38.25">
      <c r="A55" s="23">
        <v>54</v>
      </c>
      <c r="B55" s="80">
        <v>271</v>
      </c>
      <c r="C55" s="114" t="s">
        <v>111</v>
      </c>
      <c r="D55" s="75">
        <v>1.64</v>
      </c>
      <c r="E55" s="27" t="s">
        <v>20</v>
      </c>
      <c r="F55" s="75">
        <v>0</v>
      </c>
      <c r="G55" s="77">
        <f>D55*F55</f>
        <v>0</v>
      </c>
    </row>
    <row r="56" spans="1:7" ht="51">
      <c r="A56" s="53"/>
      <c r="B56" s="63" t="s">
        <v>64</v>
      </c>
      <c r="C56" s="114" t="s">
        <v>113</v>
      </c>
      <c r="D56" s="84"/>
      <c r="E56" s="76"/>
      <c r="F56" s="84"/>
      <c r="G56" s="77"/>
    </row>
    <row r="57" spans="1:7" ht="12.75">
      <c r="A57" s="53"/>
      <c r="B57" s="63"/>
      <c r="C57" s="114"/>
      <c r="D57" s="84"/>
      <c r="E57" s="76"/>
      <c r="F57" s="84"/>
      <c r="G57" s="77"/>
    </row>
    <row r="58" spans="1:7" ht="25.5">
      <c r="A58" s="23">
        <v>54</v>
      </c>
      <c r="B58" s="80">
        <v>542</v>
      </c>
      <c r="C58" s="114" t="s">
        <v>116</v>
      </c>
      <c r="D58" s="75">
        <v>34.62</v>
      </c>
      <c r="E58" s="27" t="s">
        <v>20</v>
      </c>
      <c r="F58" s="75">
        <v>0</v>
      </c>
      <c r="G58" s="77">
        <f>D58*F58</f>
        <v>0</v>
      </c>
    </row>
    <row r="59" spans="1:7" ht="12.75">
      <c r="A59" s="53"/>
      <c r="B59" s="63" t="s">
        <v>64</v>
      </c>
      <c r="C59" s="114" t="s">
        <v>117</v>
      </c>
      <c r="D59" s="84"/>
      <c r="E59" s="76"/>
      <c r="F59" s="84"/>
      <c r="G59" s="77"/>
    </row>
    <row r="60" spans="2:7" ht="12.75" customHeight="1">
      <c r="B60" s="80"/>
      <c r="C60" s="114"/>
      <c r="D60" s="75"/>
      <c r="E60" s="27"/>
      <c r="F60" s="75"/>
      <c r="G60" s="41"/>
    </row>
    <row r="61" spans="1:7" ht="12.75" customHeight="1">
      <c r="A61" s="125" t="s">
        <v>123</v>
      </c>
      <c r="B61" s="85"/>
      <c r="C61" s="181" t="s">
        <v>118</v>
      </c>
      <c r="D61" s="181"/>
      <c r="E61" s="18"/>
      <c r="F61" s="86"/>
      <c r="G61" s="17"/>
    </row>
    <row r="62" spans="1:7" ht="38.25">
      <c r="A62" s="23">
        <v>58</v>
      </c>
      <c r="B62" s="80">
        <v>221</v>
      </c>
      <c r="C62" s="114" t="s">
        <v>119</v>
      </c>
      <c r="D62" s="75">
        <v>56.66</v>
      </c>
      <c r="E62" s="27" t="s">
        <v>29</v>
      </c>
      <c r="F62" s="75">
        <v>0</v>
      </c>
      <c r="G62" s="77">
        <f>D62*F62</f>
        <v>0</v>
      </c>
    </row>
    <row r="63" spans="1:7" ht="25.5">
      <c r="A63" s="53"/>
      <c r="B63" s="63" t="s">
        <v>64</v>
      </c>
      <c r="C63" s="114" t="s">
        <v>120</v>
      </c>
      <c r="D63" s="84"/>
      <c r="E63" s="76"/>
      <c r="F63" s="84"/>
      <c r="G63" s="77"/>
    </row>
    <row r="64" spans="1:7" ht="12.75">
      <c r="A64" s="53"/>
      <c r="B64" s="63"/>
      <c r="C64" s="114"/>
      <c r="D64" s="84"/>
      <c r="E64" s="76"/>
      <c r="F64" s="84"/>
      <c r="G64" s="77"/>
    </row>
    <row r="65" spans="1:7" ht="38.25">
      <c r="A65" s="23">
        <v>58</v>
      </c>
      <c r="B65" s="80">
        <v>251</v>
      </c>
      <c r="C65" s="114" t="s">
        <v>153</v>
      </c>
      <c r="D65" s="75">
        <v>10.6</v>
      </c>
      <c r="E65" s="27" t="s">
        <v>29</v>
      </c>
      <c r="F65" s="75">
        <v>0</v>
      </c>
      <c r="G65" s="77">
        <f>D65*F65</f>
        <v>0</v>
      </c>
    </row>
    <row r="66" spans="1:7" ht="25.5">
      <c r="A66" s="53"/>
      <c r="B66" s="63" t="s">
        <v>64</v>
      </c>
      <c r="C66" s="114" t="s">
        <v>154</v>
      </c>
      <c r="D66" s="84"/>
      <c r="E66" s="76"/>
      <c r="F66" s="84"/>
      <c r="G66" s="77"/>
    </row>
    <row r="67" spans="1:7" ht="12.75">
      <c r="A67" s="53"/>
      <c r="B67" s="63"/>
      <c r="C67" s="114"/>
      <c r="D67" s="84"/>
      <c r="E67" s="76"/>
      <c r="F67" s="84"/>
      <c r="G67" s="77"/>
    </row>
    <row r="68" spans="1:7" ht="25.5">
      <c r="A68" s="23">
        <v>58</v>
      </c>
      <c r="B68" s="80">
        <v>821</v>
      </c>
      <c r="C68" s="114" t="s">
        <v>155</v>
      </c>
      <c r="D68" s="75">
        <v>6</v>
      </c>
      <c r="E68" s="27" t="s">
        <v>18</v>
      </c>
      <c r="F68" s="75">
        <v>0</v>
      </c>
      <c r="G68" s="77">
        <f>D68*F68</f>
        <v>0</v>
      </c>
    </row>
    <row r="69" spans="2:7" ht="25.5">
      <c r="B69" s="63" t="s">
        <v>64</v>
      </c>
      <c r="C69" s="114" t="s">
        <v>156</v>
      </c>
      <c r="D69" s="75"/>
      <c r="E69" s="27"/>
      <c r="F69" s="75"/>
      <c r="G69" s="77"/>
    </row>
    <row r="70" spans="1:7" ht="12.75">
      <c r="A70" s="53"/>
      <c r="B70" s="63"/>
      <c r="C70" s="114"/>
      <c r="D70" s="84"/>
      <c r="E70" s="76"/>
      <c r="F70" s="84"/>
      <c r="G70" s="77"/>
    </row>
    <row r="71" spans="1:7" ht="38.25">
      <c r="A71" s="23">
        <v>58</v>
      </c>
      <c r="B71" s="80">
        <v>911</v>
      </c>
      <c r="C71" s="114" t="s">
        <v>121</v>
      </c>
      <c r="D71" s="75">
        <v>1</v>
      </c>
      <c r="E71" s="27" t="s">
        <v>18</v>
      </c>
      <c r="F71" s="75">
        <v>0</v>
      </c>
      <c r="G71" s="77">
        <f>D71*F71</f>
        <v>0</v>
      </c>
    </row>
    <row r="72" spans="2:7" ht="12.75">
      <c r="B72" s="80"/>
      <c r="C72" s="114"/>
      <c r="D72" s="75"/>
      <c r="E72" s="27"/>
      <c r="F72" s="75"/>
      <c r="G72" s="77"/>
    </row>
    <row r="73" spans="1:7" ht="12.75" customHeight="1">
      <c r="A73" s="125" t="s">
        <v>161</v>
      </c>
      <c r="B73" s="85"/>
      <c r="C73" s="182" t="s">
        <v>157</v>
      </c>
      <c r="D73" s="182"/>
      <c r="E73" s="18"/>
      <c r="F73" s="86"/>
      <c r="G73" s="17"/>
    </row>
    <row r="74" spans="1:7" ht="28.5" customHeight="1">
      <c r="A74" s="23">
        <v>59</v>
      </c>
      <c r="B74" s="80">
        <v>352</v>
      </c>
      <c r="C74" s="145" t="s">
        <v>158</v>
      </c>
      <c r="D74" s="75">
        <v>18</v>
      </c>
      <c r="E74" s="27" t="s">
        <v>159</v>
      </c>
      <c r="F74" s="75">
        <v>0</v>
      </c>
      <c r="G74" s="77">
        <f>D74*F74</f>
        <v>0</v>
      </c>
    </row>
    <row r="75" spans="1:17" s="7" customFormat="1" ht="13.5" thickBot="1">
      <c r="A75" s="53"/>
      <c r="B75" s="63"/>
      <c r="C75" s="115"/>
      <c r="D75" s="75"/>
      <c r="E75" s="27"/>
      <c r="F75" s="75"/>
      <c r="G75" s="41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7" s="58" customFormat="1" ht="12.75">
      <c r="A76" s="146" t="s">
        <v>122</v>
      </c>
      <c r="B76" s="147"/>
      <c r="C76" s="148" t="s">
        <v>128</v>
      </c>
      <c r="D76" s="149"/>
      <c r="E76" s="150"/>
      <c r="F76" s="151"/>
      <c r="G76" s="152"/>
    </row>
    <row r="77" spans="1:7" ht="51">
      <c r="A77" s="23">
        <v>59</v>
      </c>
      <c r="B77" s="80">
        <v>422</v>
      </c>
      <c r="C77" s="114" t="s">
        <v>129</v>
      </c>
      <c r="D77" s="75">
        <v>77.4</v>
      </c>
      <c r="E77" s="27" t="s">
        <v>20</v>
      </c>
      <c r="F77" s="75">
        <v>0</v>
      </c>
      <c r="G77" s="77">
        <f>D77*F77</f>
        <v>0</v>
      </c>
    </row>
    <row r="78" spans="1:7" ht="25.5">
      <c r="A78" s="53"/>
      <c r="B78" s="53" t="s">
        <v>64</v>
      </c>
      <c r="C78" s="114" t="s">
        <v>130</v>
      </c>
      <c r="D78" s="26"/>
      <c r="E78" s="76"/>
      <c r="F78" s="84"/>
      <c r="G78" s="77"/>
    </row>
    <row r="79" spans="1:7" ht="12.75">
      <c r="A79" s="53"/>
      <c r="B79" s="53"/>
      <c r="C79" s="114"/>
      <c r="D79" s="26"/>
      <c r="E79" s="76"/>
      <c r="F79" s="84"/>
      <c r="G79" s="77"/>
    </row>
    <row r="80" spans="1:7" ht="51">
      <c r="A80" s="23">
        <v>59</v>
      </c>
      <c r="B80" s="80">
        <v>652</v>
      </c>
      <c r="C80" s="114" t="s">
        <v>131</v>
      </c>
      <c r="D80" s="75">
        <v>77.4</v>
      </c>
      <c r="E80" s="82" t="s">
        <v>20</v>
      </c>
      <c r="F80" s="75">
        <v>0</v>
      </c>
      <c r="G80" s="77">
        <f>D80*F80</f>
        <v>0</v>
      </c>
    </row>
    <row r="81" spans="1:7" ht="14.25" customHeight="1">
      <c r="A81" s="53"/>
      <c r="B81" s="63" t="s">
        <v>64</v>
      </c>
      <c r="C81" s="114" t="s">
        <v>133</v>
      </c>
      <c r="D81" s="84"/>
      <c r="E81" s="76"/>
      <c r="F81" s="84"/>
      <c r="G81" s="77"/>
    </row>
    <row r="82" spans="1:7" ht="12.75">
      <c r="A82" s="53"/>
      <c r="B82" s="63"/>
      <c r="C82" s="114"/>
      <c r="D82" s="84"/>
      <c r="E82" s="76"/>
      <c r="F82" s="84"/>
      <c r="G82" s="77"/>
    </row>
    <row r="83" spans="1:7" ht="63.75">
      <c r="A83" s="23">
        <v>59</v>
      </c>
      <c r="B83" s="80">
        <v>831</v>
      </c>
      <c r="C83" s="114" t="s">
        <v>132</v>
      </c>
      <c r="D83" s="75">
        <v>62.39</v>
      </c>
      <c r="E83" s="82" t="s">
        <v>29</v>
      </c>
      <c r="F83" s="75">
        <v>0</v>
      </c>
      <c r="G83" s="77">
        <f>D83*F83</f>
        <v>0</v>
      </c>
    </row>
    <row r="84" spans="1:7" ht="25.5">
      <c r="A84" s="53"/>
      <c r="B84" s="63" t="s">
        <v>64</v>
      </c>
      <c r="C84" s="114" t="s">
        <v>134</v>
      </c>
      <c r="D84" s="84"/>
      <c r="E84" s="76"/>
      <c r="F84" s="84"/>
      <c r="G84" s="77"/>
    </row>
    <row r="85" spans="1:7" ht="12.75">
      <c r="A85" s="53"/>
      <c r="B85" s="63"/>
      <c r="C85" s="114"/>
      <c r="D85" s="84"/>
      <c r="E85" s="76"/>
      <c r="F85" s="84"/>
      <c r="G85" s="77"/>
    </row>
    <row r="86" spans="1:7" ht="76.5">
      <c r="A86" s="23">
        <v>59</v>
      </c>
      <c r="B86" s="80">
        <v>839</v>
      </c>
      <c r="C86" s="114" t="s">
        <v>135</v>
      </c>
      <c r="D86" s="75">
        <v>62.39</v>
      </c>
      <c r="E86" s="82" t="s">
        <v>29</v>
      </c>
      <c r="F86" s="75">
        <v>0</v>
      </c>
      <c r="G86" s="77">
        <f>D86*F86</f>
        <v>0</v>
      </c>
    </row>
    <row r="87" spans="1:7" ht="25.5">
      <c r="A87" s="53"/>
      <c r="B87" s="63" t="s">
        <v>64</v>
      </c>
      <c r="C87" s="114" t="s">
        <v>136</v>
      </c>
      <c r="D87" s="84"/>
      <c r="E87" s="76"/>
      <c r="F87" s="84"/>
      <c r="G87" s="77"/>
    </row>
    <row r="88" spans="1:7" ht="12.75">
      <c r="A88" s="53"/>
      <c r="B88" s="63"/>
      <c r="C88" s="114"/>
      <c r="D88" s="84"/>
      <c r="E88" s="76"/>
      <c r="F88" s="84"/>
      <c r="G88" s="77"/>
    </row>
    <row r="89" spans="1:7" ht="25.5">
      <c r="A89" s="23">
        <v>59</v>
      </c>
      <c r="B89" s="80">
        <v>996</v>
      </c>
      <c r="C89" s="114" t="s">
        <v>137</v>
      </c>
      <c r="D89" s="75">
        <v>31.8</v>
      </c>
      <c r="E89" s="82" t="s">
        <v>29</v>
      </c>
      <c r="F89" s="75">
        <v>0</v>
      </c>
      <c r="G89" s="77">
        <f>D89*F89</f>
        <v>0</v>
      </c>
    </row>
    <row r="90" spans="2:7" ht="12.75">
      <c r="B90" s="80"/>
      <c r="C90" s="114"/>
      <c r="D90" s="75"/>
      <c r="E90" s="82"/>
      <c r="F90" s="75"/>
      <c r="G90" s="77"/>
    </row>
    <row r="91" spans="1:7" ht="51">
      <c r="A91" s="23">
        <v>59</v>
      </c>
      <c r="B91" s="80">
        <v>693</v>
      </c>
      <c r="C91" s="114" t="s">
        <v>138</v>
      </c>
      <c r="D91" s="75">
        <v>212</v>
      </c>
      <c r="E91" s="82" t="s">
        <v>20</v>
      </c>
      <c r="F91" s="75">
        <v>0</v>
      </c>
      <c r="G91" s="77">
        <f>D91*F91</f>
        <v>0</v>
      </c>
    </row>
    <row r="92" spans="1:7" ht="51">
      <c r="A92" s="53"/>
      <c r="B92" s="63" t="s">
        <v>64</v>
      </c>
      <c r="C92" s="114" t="s">
        <v>139</v>
      </c>
      <c r="D92" s="84"/>
      <c r="E92" s="76"/>
      <c r="F92" s="84"/>
      <c r="G92" s="77"/>
    </row>
    <row r="93" spans="1:7" ht="13.5" thickBot="1">
      <c r="A93" s="53"/>
      <c r="B93" s="63"/>
      <c r="C93" s="114"/>
      <c r="D93" s="84"/>
      <c r="E93" s="76"/>
      <c r="F93" s="84"/>
      <c r="G93" s="77"/>
    </row>
    <row r="94" spans="1:7" ht="14.25" customHeight="1" thickBot="1">
      <c r="A94" s="144" t="s">
        <v>143</v>
      </c>
      <c r="B94" s="135"/>
      <c r="C94" s="136" t="s">
        <v>80</v>
      </c>
      <c r="D94" s="137"/>
      <c r="E94" s="138"/>
      <c r="F94" s="137" t="s">
        <v>22</v>
      </c>
      <c r="G94" s="139">
        <f>SUM(G6:G92)</f>
        <v>0</v>
      </c>
    </row>
    <row r="95" spans="1:7" ht="12.75">
      <c r="A95" s="61"/>
      <c r="B95" s="61"/>
      <c r="C95" s="20"/>
      <c r="D95" s="26"/>
      <c r="E95" s="45"/>
      <c r="F95" s="26"/>
      <c r="G95" s="22"/>
    </row>
    <row r="96" spans="1:7" ht="12.75">
      <c r="A96" s="61"/>
      <c r="B96" s="61"/>
      <c r="C96" s="20"/>
      <c r="D96" s="26"/>
      <c r="E96" s="45"/>
      <c r="F96" s="26"/>
      <c r="G96" s="22"/>
    </row>
  </sheetData>
  <sheetProtection/>
  <mergeCells count="2">
    <mergeCell ref="C61:D61"/>
    <mergeCell ref="C73:D73"/>
  </mergeCells>
  <printOptions/>
  <pageMargins left="1.0236220472440944" right="0.7480314960629921" top="0.7874015748031497" bottom="0.3937007874015748" header="0.3937007874015748" footer="0.1968503937007874"/>
  <pageSetup horizontalDpi="600" verticalDpi="600" orientation="portrait" paperSize="9" scale="90" r:id="rId1"/>
  <headerFooter alignWithMargins="0">
    <oddHeader>&amp;C&amp;8Most na javni poti JP 636750 podgraje, Predračun s popisom del</oddHeader>
    <oddFooter>&amp;R&amp;11 &amp;P od &amp;N</oddFooter>
  </headerFooter>
  <rowBreaks count="2" manualBreakCount="2">
    <brk id="38" max="6" man="1"/>
    <brk id="7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G18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3.25390625" style="0" customWidth="1"/>
    <col min="2" max="2" width="6.125" style="0" customWidth="1"/>
    <col min="3" max="3" width="31.75390625" style="0" customWidth="1"/>
    <col min="4" max="4" width="9.00390625" style="0" customWidth="1"/>
    <col min="5" max="5" width="6.25390625" style="0" customWidth="1"/>
    <col min="6" max="6" width="15.75390625" style="0" customWidth="1"/>
    <col min="7" max="7" width="17.75390625" style="0" customWidth="1"/>
  </cols>
  <sheetData>
    <row r="1" spans="1:7" ht="12.75">
      <c r="A1" s="59" t="s">
        <v>9</v>
      </c>
      <c r="B1" s="59"/>
      <c r="C1" s="59" t="s">
        <v>10</v>
      </c>
      <c r="D1" s="1" t="s">
        <v>11</v>
      </c>
      <c r="E1" s="1" t="s">
        <v>12</v>
      </c>
      <c r="F1" s="2" t="s">
        <v>171</v>
      </c>
      <c r="G1" s="2" t="s">
        <v>13</v>
      </c>
    </row>
    <row r="2" spans="1:7" ht="13.5" thickBot="1">
      <c r="A2" s="60" t="s">
        <v>14</v>
      </c>
      <c r="B2" s="60"/>
      <c r="C2" s="60" t="s">
        <v>15</v>
      </c>
      <c r="D2" s="9" t="s">
        <v>14</v>
      </c>
      <c r="E2" s="9"/>
      <c r="F2" s="10" t="s">
        <v>34</v>
      </c>
      <c r="G2" s="19" t="s">
        <v>35</v>
      </c>
    </row>
    <row r="3" spans="1:7" ht="13.5" thickTop="1">
      <c r="A3" s="127" t="s">
        <v>141</v>
      </c>
      <c r="B3" s="20"/>
      <c r="C3" s="42" t="s">
        <v>7</v>
      </c>
      <c r="D3" s="20"/>
      <c r="E3" s="20"/>
      <c r="F3" s="20"/>
      <c r="G3" s="20"/>
    </row>
    <row r="4" spans="1:7" ht="12.75">
      <c r="A4" s="127"/>
      <c r="B4" s="20"/>
      <c r="C4" s="42"/>
      <c r="D4" s="20"/>
      <c r="E4" s="20"/>
      <c r="F4" s="20"/>
      <c r="G4" s="20"/>
    </row>
    <row r="5" spans="1:7" ht="12.75">
      <c r="A5" s="126" t="s">
        <v>144</v>
      </c>
      <c r="B5" s="14"/>
      <c r="C5" s="124" t="s">
        <v>145</v>
      </c>
      <c r="D5" s="14"/>
      <c r="E5" s="14"/>
      <c r="F5" s="14"/>
      <c r="G5" s="47"/>
    </row>
    <row r="6" spans="1:7" ht="38.25">
      <c r="A6" s="53">
        <v>73</v>
      </c>
      <c r="B6" s="53">
        <v>374</v>
      </c>
      <c r="C6" s="29" t="s">
        <v>146</v>
      </c>
      <c r="D6" s="22">
        <v>63</v>
      </c>
      <c r="E6" s="27" t="s">
        <v>147</v>
      </c>
      <c r="F6" s="30">
        <v>0</v>
      </c>
      <c r="G6" s="22">
        <f>D6*F6</f>
        <v>0</v>
      </c>
    </row>
    <row r="7" spans="1:7" ht="25.5">
      <c r="A7" s="53"/>
      <c r="B7" s="53" t="s">
        <v>64</v>
      </c>
      <c r="C7" s="114" t="s">
        <v>148</v>
      </c>
      <c r="D7" s="26"/>
      <c r="E7" s="76"/>
      <c r="F7" s="84"/>
      <c r="G7" s="77"/>
    </row>
    <row r="8" spans="1:7" ht="12.75">
      <c r="A8" s="53"/>
      <c r="B8" s="53"/>
      <c r="C8" s="114"/>
      <c r="D8" s="26"/>
      <c r="E8" s="76"/>
      <c r="F8" s="84"/>
      <c r="G8" s="77"/>
    </row>
    <row r="9" spans="1:7" ht="76.5">
      <c r="A9" s="53">
        <v>73</v>
      </c>
      <c r="B9" s="53">
        <v>427</v>
      </c>
      <c r="C9" s="29" t="s">
        <v>149</v>
      </c>
      <c r="D9" s="22">
        <v>4</v>
      </c>
      <c r="E9" s="27" t="s">
        <v>18</v>
      </c>
      <c r="F9" s="30">
        <v>0</v>
      </c>
      <c r="G9" s="22">
        <f>D9*F9</f>
        <v>0</v>
      </c>
    </row>
    <row r="10" spans="1:7" ht="38.25">
      <c r="A10" s="53"/>
      <c r="B10" s="53" t="s">
        <v>64</v>
      </c>
      <c r="C10" s="114" t="s">
        <v>150</v>
      </c>
      <c r="D10" s="26"/>
      <c r="E10" s="76"/>
      <c r="F10" s="84"/>
      <c r="G10" s="77"/>
    </row>
    <row r="11" spans="1:7" ht="12.75">
      <c r="A11" s="20"/>
      <c r="B11" s="20"/>
      <c r="C11" s="21"/>
      <c r="D11" s="20"/>
      <c r="E11" s="20"/>
      <c r="F11" s="20"/>
      <c r="G11" s="20"/>
    </row>
    <row r="12" spans="1:7" ht="12.75">
      <c r="A12" s="126" t="s">
        <v>142</v>
      </c>
      <c r="B12" s="14"/>
      <c r="C12" s="124" t="s">
        <v>140</v>
      </c>
      <c r="D12" s="14"/>
      <c r="E12" s="14"/>
      <c r="F12" s="14"/>
      <c r="G12" s="113"/>
    </row>
    <row r="13" spans="1:7" ht="12.75">
      <c r="A13" s="53">
        <v>79</v>
      </c>
      <c r="B13" s="53">
        <v>351</v>
      </c>
      <c r="C13" s="29" t="s">
        <v>33</v>
      </c>
      <c r="D13" s="22">
        <v>15</v>
      </c>
      <c r="E13" s="27" t="s">
        <v>30</v>
      </c>
      <c r="F13" s="30">
        <v>0</v>
      </c>
      <c r="G13" s="22">
        <f>D13*F13</f>
        <v>0</v>
      </c>
    </row>
    <row r="14" spans="1:7" ht="12.75">
      <c r="A14" s="53"/>
      <c r="B14" s="53"/>
      <c r="C14" s="29"/>
      <c r="D14" s="22"/>
      <c r="E14" s="27"/>
      <c r="F14" s="30"/>
      <c r="G14" s="22"/>
    </row>
    <row r="15" spans="1:7" ht="127.5">
      <c r="A15" s="23">
        <v>79</v>
      </c>
      <c r="B15" s="80">
        <v>514</v>
      </c>
      <c r="C15" s="114" t="s">
        <v>195</v>
      </c>
      <c r="D15" s="75">
        <v>1</v>
      </c>
      <c r="E15" s="27" t="s">
        <v>18</v>
      </c>
      <c r="F15" s="75">
        <v>0</v>
      </c>
      <c r="G15" s="77">
        <f>D15*F15</f>
        <v>0</v>
      </c>
    </row>
    <row r="16" spans="1:7" ht="13.5" thickBot="1">
      <c r="A16" s="105"/>
      <c r="B16" s="105"/>
      <c r="C16" s="106"/>
      <c r="D16" s="107"/>
      <c r="E16" s="108"/>
      <c r="F16" s="109"/>
      <c r="G16" s="107"/>
    </row>
    <row r="17" spans="1:7" ht="12.75" customHeight="1" thickBot="1" thickTop="1">
      <c r="A17" s="7"/>
      <c r="B17" s="7"/>
      <c r="C17" s="7"/>
      <c r="D17" s="7"/>
      <c r="E17" s="7"/>
      <c r="F17" s="7"/>
      <c r="G17" s="7"/>
    </row>
    <row r="18" spans="1:7" s="20" customFormat="1" ht="12.75">
      <c r="A18" s="128" t="s">
        <v>141</v>
      </c>
      <c r="B18" s="43"/>
      <c r="C18" s="42" t="s">
        <v>7</v>
      </c>
      <c r="D18" s="35"/>
      <c r="E18" s="35"/>
      <c r="F18" s="38" t="s">
        <v>22</v>
      </c>
      <c r="G18" s="57">
        <f>SUM(G6:G17)</f>
        <v>0</v>
      </c>
    </row>
    <row r="19" s="20" customFormat="1" ht="12.75"/>
    <row r="20" ht="12" customHeight="1"/>
  </sheetData>
  <sheetProtection/>
  <printOptions/>
  <pageMargins left="1.0236220472440944" right="0.7480314960629921" top="0.7874015748031497" bottom="0.3937007874015748" header="0.3937007874015748" footer="0.1968503937007874"/>
  <pageSetup horizontalDpi="600" verticalDpi="600" orientation="portrait" paperSize="9" scale="90" r:id="rId1"/>
  <headerFooter alignWithMargins="0">
    <oddHeader>&amp;C&amp;8Most na javni poti JP 636750 podgraje, Predračun s popisom del</oddHeader>
    <oddFooter>&amp;R&amp;11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SasaZ</dc:creator>
  <cp:keywords/>
  <dc:description/>
  <cp:lastModifiedBy>stanko</cp:lastModifiedBy>
  <cp:lastPrinted>2012-07-03T10:35:19Z</cp:lastPrinted>
  <dcterms:created xsi:type="dcterms:W3CDTF">1998-06-19T12:33:08Z</dcterms:created>
  <dcterms:modified xsi:type="dcterms:W3CDTF">2012-07-03T10:36:13Z</dcterms:modified>
  <cp:category/>
  <cp:version/>
  <cp:contentType/>
  <cp:contentStatus/>
</cp:coreProperties>
</file>