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6" activeTab="8"/>
  </bookViews>
  <sheets>
    <sheet name="0" sheetId="1" r:id="rId1"/>
    <sheet name="REKAPITULACIJA" sheetId="2" r:id="rId2"/>
    <sheet name="SD" sheetId="3" r:id="rId3"/>
    <sheet name="GRADBENA DELA 1.f. (vrtec)" sheetId="4" r:id="rId4"/>
    <sheet name="OBRTNIŠKA DELA 1.f. (vrtec)" sheetId="5" r:id="rId5"/>
    <sheet name="ZUNANJA UREDITEV 1.f. (vrtec)" sheetId="6" r:id="rId6"/>
    <sheet name="GRADBENA DELA 2.f. (šola)" sheetId="7" r:id="rId7"/>
    <sheet name="OBRTNIŠKA DELA 2.f. (šola)" sheetId="8" r:id="rId8"/>
    <sheet name="ZUNANJA UREDITEV 2.f. (šola)" sheetId="9" r:id="rId9"/>
  </sheets>
  <definedNames>
    <definedName name="_xlnm.Print_Area_10">#REF!</definedName>
    <definedName name="_xlnm.Print_Area_11">#REF!</definedName>
    <definedName name="_xlnm.Print_Area_4">'GRADBENA DELA 1.f. (vrtec)'!$A$2:$F$443</definedName>
    <definedName name="_xlnm.Print_Area_5">'OBRTNIŠKA DELA 1.f. (vrtec)'!$A$2:$F$295</definedName>
    <definedName name="_xlnm.Print_Area_7">'GRADBENA DELA 2.f. (šola)'!$A$2:$F$469</definedName>
    <definedName name="_xlnm.Print_Area_8">'OBRTNIŠKA DELA 2.f. (šola)'!$A$2:$F$337</definedName>
    <definedName name="cena_skupaj_v_€">"#REF!"</definedName>
    <definedName name="cena_skupaj_v_€_10">"#REF!"</definedName>
    <definedName name="cena_skupaj_v_€_11">"#REF!"</definedName>
    <definedName name="cena_skupaj_v_€_4">"#REF!"</definedName>
    <definedName name="cena_skupaj_v_€_5">"#REF!"</definedName>
    <definedName name="cena_skupaj_v_€_6">"#REF!"</definedName>
    <definedName name="cena_skupaj_v_€_7">"#REF!"</definedName>
    <definedName name="cena_skupaj_v_€_8">"#REF!"</definedName>
    <definedName name="cena_skupaj_v_€_9">"#REF!"</definedName>
    <definedName name="_xlnm.Print_Area" localSheetId="3">'GRADBENA DELA 1.f. (vrtec)'!$A$2:$F$443</definedName>
    <definedName name="_xlnm.Print_Area" localSheetId="6">'GRADBENA DELA 2.f. (šola)'!$A$2:$F$469</definedName>
    <definedName name="_xlnm.Print_Area" localSheetId="4">'OBRTNIŠKA DELA 1.f. (vrtec)'!$A$2:$F$295</definedName>
    <definedName name="_xlnm.Print_Area" localSheetId="7">'OBRTNIŠKA DELA 2.f. (šola)'!$A$2:$F$337</definedName>
  </definedNames>
  <calcPr fullCalcOnLoad="1"/>
</workbook>
</file>

<file path=xl/sharedStrings.xml><?xml version="1.0" encoding="utf-8"?>
<sst xmlns="http://schemas.openxmlformats.org/spreadsheetml/2006/main" count="2075" uniqueCount="697">
  <si>
    <t>POPIS DEL</t>
  </si>
  <si>
    <t>Objekt:</t>
  </si>
  <si>
    <t>OSNOVNA ŠOLA PODGRAD</t>
  </si>
  <si>
    <t>Naročnik:</t>
  </si>
  <si>
    <t>OBČINA ILIRSKA BISTRICA
Bazoviška 14, 6250 Ilirska Bistrica</t>
  </si>
  <si>
    <t>REKAPITULACIJA DEL</t>
  </si>
  <si>
    <t>RUŠITVE</t>
  </si>
  <si>
    <t>1. FAZA (VRTEC)</t>
  </si>
  <si>
    <t>A1.</t>
  </si>
  <si>
    <t>GRADBENA DELA</t>
  </si>
  <si>
    <t>B1.</t>
  </si>
  <si>
    <t>OBRTNIŠKA DELA</t>
  </si>
  <si>
    <t>C1.</t>
  </si>
  <si>
    <t>ZUNANJA UREDITEV</t>
  </si>
  <si>
    <t>2. FAZA (ŠOLA)</t>
  </si>
  <si>
    <t>A2.</t>
  </si>
  <si>
    <t>B2.</t>
  </si>
  <si>
    <t>C2.</t>
  </si>
  <si>
    <t>DDV ni zajet v cenah.</t>
  </si>
  <si>
    <t>SPLOŠNA DOLOČILA</t>
  </si>
  <si>
    <t>Enotna cena mora vsebovati:</t>
  </si>
  <si>
    <t>-</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</si>
  <si>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</si>
  <si>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</si>
  <si>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</si>
  <si>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</si>
  <si>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</si>
  <si>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</si>
  <si>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preizkušanje kvalitete materiala, ki se vgrajuje in dokazovanje kvalitete s certifikati</t>
  </si>
  <si>
    <t>popravilo eventualne škode povzročene ostalim izvajalcem</t>
  </si>
  <si>
    <t>čiščenje in odvoz odvečnega materiala v stalno deponijo</t>
  </si>
  <si>
    <t>plačilo komunalnih prispevkov za stalno deponijo</t>
  </si>
  <si>
    <t>Vsa delovne stroje za dvigovanje bremen in delovne košare za dostope do delovišč je potrebno zajeti v cenah posameznih postavk in se ne obračunavajo posebej!</t>
  </si>
  <si>
    <t>OPOZORILA:</t>
  </si>
  <si>
    <t>Izvajalec mora pred pričetkom del obvezno preveriti vse mere na objektu!</t>
  </si>
  <si>
    <t>Morebitne razlike ali odstopanja med arhitekturnimi, detajlnimi in preglednimi načrti je potrebno pregledati in uskladiti s projektantom.</t>
  </si>
  <si>
    <t xml:space="preserve">Izvajalec mora skladno z zakonom o graditvi objektov  ter zakonom o gradbenih proizvodih vgrajevati ustrezne gradbene proizvode. </t>
  </si>
  <si>
    <t>opis</t>
  </si>
  <si>
    <t>količina</t>
  </si>
  <si>
    <t>enota</t>
  </si>
  <si>
    <t>cena na enoto</t>
  </si>
  <si>
    <t>cena</t>
  </si>
  <si>
    <t xml:space="preserve"> </t>
  </si>
  <si>
    <t>REKAPITULACIJA GRADBENIH DEL</t>
  </si>
  <si>
    <t>I</t>
  </si>
  <si>
    <t>PRIPRAVLJALNA DELA</t>
  </si>
  <si>
    <t>II</t>
  </si>
  <si>
    <t>RUŠITVENA DELA</t>
  </si>
  <si>
    <t>III</t>
  </si>
  <si>
    <t>GLOBOKO TEMELJENJE, ZAŠČITA BREŽINE</t>
  </si>
  <si>
    <t>IV</t>
  </si>
  <si>
    <t>ZEMELJSKA DELA</t>
  </si>
  <si>
    <t>V</t>
  </si>
  <si>
    <t>BETONSKA IN ARMIRANOBETONSKA DELA</t>
  </si>
  <si>
    <t>VI</t>
  </si>
  <si>
    <t>TESARSKA DELA</t>
  </si>
  <si>
    <t>VII</t>
  </si>
  <si>
    <t>ZIDARSKA DELA</t>
  </si>
  <si>
    <t>VIII</t>
  </si>
  <si>
    <t>KANALIZACIJSKA DELA</t>
  </si>
  <si>
    <t>IX</t>
  </si>
  <si>
    <t>DELOVNI ODRI</t>
  </si>
  <si>
    <t>X</t>
  </si>
  <si>
    <t>NEPREDVIDENA DELA</t>
  </si>
  <si>
    <t>GRADBENA DELA SKUPAJ:</t>
  </si>
  <si>
    <t xml:space="preserve"> SPLOŠNA DOLOČILA</t>
  </si>
  <si>
    <t xml:space="preserve"> Pred začetkom gradnje je potreben pregled projekta in ostale dokumentacije z projektantom, investitorjem, nadzornikom in izvajalcem, kar omogoča vsem stranem, da se podrobneje seznanijo z gradnjo, zahtevami gradnje in potekom gradnje načrtovanega objekta.</t>
  </si>
  <si>
    <t xml:space="preserve"> Dela morajo zajemati tudi odvoz materialov na končno deponijo, vključno s plačilom potrebnih taks. Izbrati stalne deponije v neposredni bližini gradbišča, oz. najbližje deponije.</t>
  </si>
  <si>
    <t xml:space="preserve">Zakoličba in zaščita obstoječih instalacij. Izvajalec je dolžan obvestiti vse upravljavce komunalne infrastrukture o predvidenih posegih. </t>
  </si>
  <si>
    <t>komp</t>
  </si>
  <si>
    <t>Rušenje obstoječih ukinjenih instalacijskih vodov na območju objekta.</t>
  </si>
  <si>
    <t>Priprava terena  za izkop in nadaljnjo gradnjo. Na gradbišču je treba odstraniti vse odvečno drevje, obstoječe manjše objekt, utrjene površine, ograje, ipd.. Vključno z vsemi transporti.</t>
  </si>
  <si>
    <t>Priprava gradbišča:
- ograditev območja gradbišča s primerno ograjo, 
- priprava terena za deponije, izdelava transportnih poti,...
- postavitev kontejnerjev, sanitarij in ostalih provizorijev,
- zagotovitev oskrbe gradbišča z vodo, kanalizacijo, električno energijo in šibkotočnimi instalacijami
- postavitev gradbiščnih žerjavov in ostale mehanizacije
- varnostni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</si>
  <si>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komp.</t>
  </si>
  <si>
    <t>Zakoličba objekta v skladu s projektno dokumentacijo. Izvedba zakoličbe predvidenega objekta. Izdelava zakoličbenega načrta in izdelava načrta PID.</t>
  </si>
  <si>
    <t>PRIPRAVLJALNA DELA SKUPAJ:</t>
  </si>
  <si>
    <t xml:space="preserve"> Pri izvajanju rušitvenih del, je potrebno dosledno upoštevati vse pogoje iz načrta rušitev. Med rušenjem obvezno preprečiti prašenje in ostale oblike onesnaževanja okolja.
 V ceni vseh postavk zajeti vsa pomožna dela, vsa zavarovanja rušitev, ves osnovni in pomožni material ter vse prenose in odvoze na stalno deponijo. Vse rušitve je izvajati po rušitvenem projektu.
 Rušitev nevarnih gradbenih odpadkov in odstranitev nevarne opreme je izvajati z ustreznimi zaščitnimi sredstvi in predpisanimi ukrepi. V skladu z navodili koordinatorja za varstvo pri delu. Pri vseh rušitvah nosilnih elementov upoštevati vsa potrebna opiranja in podpiranja ter upoštevati navodila odgovornega projektanta gradbenih konstrukcij in nadzornika!
 V ceni postavk je zajeti tudi ločevanje, nakladanje, odvoz in odpadkov na stalno deponijo po predpisih ravnanja z odpadki, vključno s plačilom vseh komunalnih taks in drugih stroškov z deponiranja in predelovanja odpadkov in pridobivanjem evidenčnih listov in poročila o deponiranju gradbenih odpadkov in drugimi navodili iz Načrta gospodarjenja z gradbenimi odpadki.
Upoštevati je potrebno vse določbe veljavne zakonodaje.</t>
  </si>
  <si>
    <t>Rušenje obstoječega opornega zidu.</t>
  </si>
  <si>
    <t>Rušenje obstoječih utrjenih površin.
Ocena.</t>
  </si>
  <si>
    <t>kpl</t>
  </si>
  <si>
    <t>kom</t>
  </si>
  <si>
    <t>RUŠITVENA DELA SKUPAJ:</t>
  </si>
  <si>
    <t xml:space="preserve"> - Priprava in organizacija gradbišča pred izvedbo mikropilotov, transporti in selitve mehanizacije.</t>
  </si>
  <si>
    <t xml:space="preserve"> - Zakoličba.</t>
  </si>
  <si>
    <t xml:space="preserve"> - Izvedba mikropikotov: vrtanje, priprava, vgradnja armature S500, betona C25/30. </t>
  </si>
  <si>
    <t xml:space="preserve"> - Izvedba kontrole nosilnosti.</t>
  </si>
  <si>
    <t xml:space="preserve"> - Geomehansko projektantski nadzor.</t>
  </si>
  <si>
    <t>Zaščita poševne brežine z torkret betonom za čas do izvedbe II. faze objekta.
Torkret debeline 8 cm, armiran z armaturno mrežo sidran s pasivnimi sidri v brežino.</t>
  </si>
  <si>
    <t>Izvedba odvodnjavanja zgornjega robu utrjene brežine za čas do izvedbe II. faze objekta in povezava drenaže 1. faze s ponikovalnico. 
Izdelava drenaže. Upoštevati izkop, izdelavo kanalizacije iz PVC drenažne cevi fi 160 mm, obstutje s peskom in zaščita s filcem, priklop ter zasip. 
Vključno z vsemi fazonskimi kosti, transporti, preddeli, deli in materialom potrebnim za izvedbo funkcionalne drenaže.</t>
  </si>
  <si>
    <t>GLOBOKO TEMELJENJE, ZAŠČITA BREŽINE SKUPAJ:</t>
  </si>
  <si>
    <t xml:space="preserve"> Zemeljska dela se morajo izvajati po določilih veljavnih tehničnih predpisov in normativov v soglasju z geotehničnim poročilom o pogojih temeljenja objekta in ureditve povoznih površin.</t>
  </si>
  <si>
    <t xml:space="preserve"> Standardi za zemeljska dela vsebujejo poleg izdelave samo po opisu v posameznem standardu še:
 - dela in ukrepe po določilih veljavnih predpisov varstva pri delu
 - pregled bočnih strani izkopa vsak dan pred pričetkom dela, zlasti po deževnem vremenu in mrazu.
 - črpanje vode iz gradbene jame in temeljev
 - čiščenje izkopov neposredno pred betoniranjem</t>
  </si>
  <si>
    <t xml:space="preserve"> Obračun izkopov in prevozov zemlje se vrši v m³ raščenega terena, merjeno na osnovi profilov posnetih pred izvršenim izkopom in po njem.</t>
  </si>
  <si>
    <t xml:space="preserve"> Pri izvajanju del je potrebno upoštevati geotehničino poročilo, po izkopu gradbene jame teren pregleda geomehanik!  Potrebno je izvajati meritve temeljnih tal. </t>
  </si>
  <si>
    <t>Površinski izkop plodne zemlje, povprečne globine 30cm, z odvozom na začasno deponijo.</t>
  </si>
  <si>
    <t>Široki izkop gradbene jame na območju nastutja nad vrtačo z odkopom  in odvozom izkopanega materiala na začasno deponijo.</t>
  </si>
  <si>
    <t xml:space="preserve"> - teren III. do IV. kategorije</t>
  </si>
  <si>
    <t xml:space="preserve"> - teren V. kategorije</t>
  </si>
  <si>
    <t>Široki izkop gradbene jame na območju raščenega terana z odkopom  in odvozom izkopanega materiala na začasno deponijo.</t>
  </si>
  <si>
    <t xml:space="preserve"> - teren VI. do VII. kategorije</t>
  </si>
  <si>
    <t xml:space="preserve">Dobava in vgraditev komprimiranega tamponskega nasutja nad in med  stopničastimi temelji v plateh po  30 cm. 
Nasutje izvesti po navodilih geotehničinega poročila. Vključno s finalnim planiranjem in utrjevanjem. </t>
  </si>
  <si>
    <t>Dobava in vgraditev skalometa pod temelji pritličja za dosego enakomerne podajnosti vseh temeljev objekta.
Skalomet izvesti iz skal in pustega betona (cca. 30%).</t>
  </si>
  <si>
    <t>Zasipanje za objektom in med temelji z izkopanim materialom. Zasipanje v slojih do 30 cm, s sprotnim komprimiranjem materiala, do predpisane nosilnosti.</t>
  </si>
  <si>
    <t>Nalaganje in transport odvečnega izkopanega materiala iz začasne deponije, na stalno deponijo v skladu z načrtom o ravnanju z gradbenimi odpadki.</t>
  </si>
  <si>
    <t>ZEMELJSKA DELA SKUPAJ:</t>
  </si>
  <si>
    <t xml:space="preserve"> V postavki je potrebno zajeti vse dobave materialov, tudi sider, podložnih materialov, armature ter vse prevoze, premike materiala in vse potrebno za kompletno izvedbo del   vključno z izvedbo vseh prebojev po projektni dokumentaciji!
V ceni so zajeti tudi delovni odri potrebni za izvedbo del.
 Pri vseh postavkah betonskih del je potrebno upoštevati dobavo, transport do mesta vgrajevanja, strojno vgrajevanje betona, vibriranje, površinsko izravnavo z zagraditvijo in  vse ukrepe za nego betona. 
V ceni je potrebno zajeti tudi izdelavo projekta izvajanja betonske konstrukcije.
Upoštevati je potrebno: 
 - SIST EN 13670:2010 Izvajanje betonskih konstrukcij
 - SIST 15739:2009 Betonski izdelki – Betonski zaključki – Identifikacija
 - SIST EN 206-1 Beton: specifikacija, proizvodnja, skladnost
 - SIST 1026 Beton: specifikacija, proizvodnja, skladnost – pravila za uporabo SIST EN 206-1.</t>
  </si>
  <si>
    <t xml:space="preserve"> PODLOŽNI IN NAKLONSKI BETONI</t>
  </si>
  <si>
    <t>Dobava in vgradnja podložnega betona pod temelji. 
Debelina povprečno 15cm. 
Beton C16/20.</t>
  </si>
  <si>
    <t>Dobava in vgradnja pustega betona pod stopničastimi temelji med kletjo in pritličjem za zapolnitev prostora med poševnino in stopnicami temelja.
Debelina povprečno 15cm. Beton C16/20.</t>
  </si>
  <si>
    <t xml:space="preserve"> TEMELJI, TEMELJNE IN TALNE PLOŠČE</t>
  </si>
  <si>
    <t xml:space="preserve"> MEDETAŽNE AB PLOŠČE</t>
  </si>
  <si>
    <t>Dobava in vgraditev betona v armiranobetonsko medetažno ploščo debeline 20cm:
 - beton C 25/30, XC1</t>
  </si>
  <si>
    <t>Dobava in vgraditev betona v armiranobetonsko  ploščo pod napuščem debeline 10 cm: 
 - beton C 25/30, XC3</t>
  </si>
  <si>
    <t xml:space="preserve"> AB NOSILCI</t>
  </si>
  <si>
    <t xml:space="preserve"> AB STENE</t>
  </si>
  <si>
    <t xml:space="preserve"> AB STEBRI</t>
  </si>
  <si>
    <t xml:space="preserve"> AB STOPNIŠČE</t>
  </si>
  <si>
    <t xml:space="preserve"> ZIDNE VEZI IN PREKLADE</t>
  </si>
  <si>
    <t xml:space="preserve"> AB PODSTAVKI</t>
  </si>
  <si>
    <t xml:space="preserve"> DODATKI</t>
  </si>
  <si>
    <t>Dodatek za betoniranje v zimskih razmerah.
Upoštevati je dodatek betonom za betoniranje v zimskih temperaturah ter strošek ogrevanja sestavin za beton za doseganje minimalne temperature betona za vgrajevanje v zimskih razmerah.</t>
  </si>
  <si>
    <t>Dodatek za za doseganje primerne plastičnosti betona za v skladu s projektom betona in SIST EN 13670.</t>
  </si>
  <si>
    <t>Dodatek za negovanje zabetoniranih konstrukcij v skladu s projektom betona in SIST EN 13670 do dosege primerne trdnosti betona.</t>
  </si>
  <si>
    <t xml:space="preserve"> ARMATURA</t>
  </si>
  <si>
    <t>Dobava, polaganje in vezanje armature S500 do fi 12 mm. Ocena.</t>
  </si>
  <si>
    <t>kg</t>
  </si>
  <si>
    <t>Dobava, polaganje in vezanje armature S500 nad fi 12 mm. Ocena.</t>
  </si>
  <si>
    <t>Dobava, polaganje armaturnih mrež S500. Ocena.</t>
  </si>
  <si>
    <t xml:space="preserve"> ELEMENTI ZA TERMIČNO IN ZVOČNO LOČITEV</t>
  </si>
  <si>
    <t>Dobava in vgradnja nosilnega elementa za termično ločitev zunanje plošče od notranje stropne plošče - "sims" na nivoju plošče podstrešja. Za prosto previsne AB balkone. Izvedba v skladu s statičnim izračunom in v skladu z navodili arhitekta oz. projektanta (statika) nosilne konstrukcije.
 - debelina izolacijske plasti: 8 cm
 - debelina AB plošče: 10 cm
kot napr. Schoeck Isokorb.</t>
  </si>
  <si>
    <t>m</t>
  </si>
  <si>
    <t>Dobava in vgradnja nosilnega elementa za termično ločitev zunanje plošče od notranje stropne plošče - konzolne plošče. Za prosto previsne AB balkone. Izvedba v skladu s statičnim izračunom in v skladu z navodili arhitekta oz. projektanta (statika) nosilne konstrukcije.
 - debelina izolacijske plasti: 8 cm
 - debelina AB plošče: 20 cm
kot napr. Schoeck Isokorb.</t>
  </si>
  <si>
    <t>Dobava in vgradnja nosilnega zvočno izolacijskega stika med stopniščno ramo in stopniščno steno z nosilnim elementom. Izvedba v skladu z navodili arhitekta oz. projektanta (statika) nosilne konstrukcije.
kot napr. Schoeck Tronsole.</t>
  </si>
  <si>
    <t>Dobava in vgradnja nosilnega zvočno izolacijskega stika med podestom in stopniščno steno z nosilnim elementom. Izvedba v skladu z navodili arhitekta oz. projektanta (statika) nosilne konstrukcije.
kot napr. Schoeck Tronsole.</t>
  </si>
  <si>
    <t>Dobava in vgradnja nosilnega zvočno izolacijskega stika med stopniščno ramo in armiranobetonsko medetažno ploščo z nosilnim elementom. Izvedba v skladu z navodili arhitekta oz. projektanta (statika) nosilne konstrukcije.
kot napr. Schoeck Tronsole.</t>
  </si>
  <si>
    <t xml:space="preserve"> TESNILNI SISTEMI</t>
  </si>
  <si>
    <t xml:space="preserve">Dobava in vgradnja tesnilnega elementa za tesnjenje stika med temeljen in obodno AB steno. Tesnilni trak se vgradi delno v temelj in delno v steno. trak ima posebnem nanos, ki zagotovi vodoneprusten stik.
Kot napr. Pentaflex KB.
</t>
  </si>
  <si>
    <t>BETONSKA IN ARMIRANOBETONSKA DELA SKUPAJ:</t>
  </si>
  <si>
    <t xml:space="preserve"> Cena mora zajemati vsa potrebna dela, material, podpiranje, orodja in odre za izvedbo in razopaženje posameznega opaža.
V postavki je potrebno zajeti vse dobave materialov, tudi tesnilnega materiala ter vse prevoze, premike materiala in vse potrebno za kompletno izvedbo del   vključno z izvedbo vseh prebojev po projektni dokumentaciji!
V ceni so zajeti tudi delovni odri potrebni za izvedbo del.
V ceni je potrebno zajeti tudi izdelavo projekta izvajanja betonske konstrukcije.
Upoštevati je potrebno: 
 - SIST EN 13670:2010 Izvajanje betonskih konstrukcij</t>
  </si>
  <si>
    <t xml:space="preserve"> TEMELJI, TALNE PLOŠČE</t>
  </si>
  <si>
    <t xml:space="preserve">Naprava in odstranitev opaža pustega betona pod stopničastimi temelji. </t>
  </si>
  <si>
    <t>Naprava in odstranitev opaža pasovnih temeljev. Del temeljev je stopničast.</t>
  </si>
  <si>
    <t xml:space="preserve"> MEDETAŽNE AB PLOŠČE IN NOSILCI</t>
  </si>
  <si>
    <t>Naprava in odstranitev opaža medetažne plošče, opiranje 3,00 so 4,00 m. Plošča debeline 20cm.</t>
  </si>
  <si>
    <t xml:space="preserve"> - opaženje plošče</t>
  </si>
  <si>
    <t xml:space="preserve"> - opaženje zunanjih robov</t>
  </si>
  <si>
    <t>Naprava in odstranitev opaža ploščo pod napuščem,  opiranje 7,00 do 8,00 m. Plošča debeline 10 cm. Viden beton razred SB3 po SIST EN 13670.</t>
  </si>
  <si>
    <t>Naprava in odstranitev opaža armiranobetonskih nosilcev. Opiranje do višine 3,00 do 4,00 m. Viden beton razred SB3 po SIST EN 13670.</t>
  </si>
  <si>
    <t>Naprava in odstranitev obojestranskega opaža  betonskih sten višine 3 do 4 m. Viden beton razred SB1 po SIST EN 13670.</t>
  </si>
  <si>
    <t>Naprava in odstranitev opaža  betonskih stebrov višine 3 do 4 m. Viden beton razred SB3 po SIST EN 13670.</t>
  </si>
  <si>
    <t xml:space="preserve"> AB ZIDNE VEZI IN PREKLADE</t>
  </si>
  <si>
    <t xml:space="preserve">Naprava in odstranitev opaža  betonskih vertikalnih vezi v zidanih stenah višine 3 do 4 m. </t>
  </si>
  <si>
    <t xml:space="preserve">Naprava in odstranitev opaža  betonskih horizontalnih in poševnih vezi v zidanih stenah. </t>
  </si>
  <si>
    <t xml:space="preserve">Naprava in odstranitev opaža betonskih preklad nad odprtinami v zidanih stenah, višina podpiranje 3 do 4 m. </t>
  </si>
  <si>
    <t xml:space="preserve"> STOPNIŠČE</t>
  </si>
  <si>
    <t xml:space="preserve">Naprava in odstranitev opaža AB stopnišča. </t>
  </si>
  <si>
    <t xml:space="preserve"> - opaž dna poševnih ravnih ram</t>
  </si>
  <si>
    <t xml:space="preserve"> - opaž dna podestov</t>
  </si>
  <si>
    <t xml:space="preserve"> - opaž stranic poševnih ravnih ram</t>
  </si>
  <si>
    <t xml:space="preserve"> - opaž stranic podestov</t>
  </si>
  <si>
    <t xml:space="preserve"> - opaž čelnih ploskev stopnic</t>
  </si>
  <si>
    <t xml:space="preserve"> OPAŽ RAZNIH ODPRTIN</t>
  </si>
  <si>
    <t>Opaž odprtin za preboje skozi AB stene:</t>
  </si>
  <si>
    <t>Opaž odprtin za preboje skozi AB plošče in nosilce:</t>
  </si>
  <si>
    <t>Opaž odprtin za preboje skozi AB temelje:</t>
  </si>
  <si>
    <t xml:space="preserve"> - dim 10 x 10 cm, dolž. do 100 cm</t>
  </si>
  <si>
    <t xml:space="preserve"> - dim 20 x 20 cm, dolž. do 100 cm</t>
  </si>
  <si>
    <t xml:space="preserve"> - dim 30 x 30 cm, dolž. do 100 cm</t>
  </si>
  <si>
    <t>TESARSKA DELA SKUPAJ:</t>
  </si>
  <si>
    <t>HIDROIZOLACIJE</t>
  </si>
  <si>
    <t>Dobava in naprava horizontalne hidroizolacije na betonsko podlago. 
Z vsemi pomožnimi deli in prenosi.
Sestava:
 - priprava podlage
 - hitro vezoča elastična cementna malta ojačana z vlakni, z nizkim elastičnim modulom (napr. Sikaelastic 152)</t>
  </si>
  <si>
    <t>m²</t>
  </si>
  <si>
    <t>Dobava in naprava vertikalne hidroizolacije na obodne fasadne stene objekta od višine temelja do zgornjega roba cokla. Z vsemi pomožnimi deli in prenosi.
Sestava:
 - priprava podlage
 - hitro vezoča elastična cementna malta ojačana z vlakni, z nizkim elastičnim modulom (napr. Sikaelastic 152)
 - fasada s toplotno izolacijo je zajeta med fasaderskimi deli</t>
  </si>
  <si>
    <t xml:space="preserve">Dobava in naprava toplotne izolacije vertikalne strani obodnih temeljev z zunanje strani. Z vsemi pomožnimi deli in prenosi.
Sestava:
 - priprava podlage
 - hitro vezoča elastična cementna malta ojačana z vlakni, z nizkim elastičnim modulom (napr. Sikaelastic 152)
 - toplotno izolativne plošče iz ekstrudiranega polistirena (XPS), deb. 16 cm. </t>
  </si>
  <si>
    <t xml:space="preserve">Dobava in naprava toplotne izolacije vertikalne strani zasutuh kletnih sten. Z vsemi pomožnimi deli in prenosi.
Sestava:
 - priprava podlage
 - hitro vezoča elastična cementna malta ojačana z vlakni, z nizkim elastičnim modulom (napr. Sikaelastic 152)
 - toplotno izolativne plošče iz ekstrudiranega polistirena (XPS), deb. 16 cm. </t>
  </si>
  <si>
    <t>Naprava horizontalne hidroizolacije mokrih prostorov v objektu, z dvokomponentno visoko prilagodljivo polimercemetno, vodotesno maso, z vsemi pomožnimi deli in prenosi. Na mestih reg, stikov, odtokov, ipd. vgraditi tesnilne trakove. 
Hidroizolacija sanitarnih prostorov.</t>
  </si>
  <si>
    <t>Naprava vertikalne hidroizolacije mokrih prostorov v objektu, do višine 2,1m, s polimercemetno, vodotesno maso, z vsemi pomožnimi deli in prenosi. Na mestih reg, stikov, odtokov, ipd. vgraditi tesnilne trakove. Hidroizolacija sanitarnih prostorov.</t>
  </si>
  <si>
    <t xml:space="preserve"> ZIDANE STENE</t>
  </si>
  <si>
    <t>Zidanje nosilnih sten z opečnim modularnim blokom  deb. 25 cm, z zidanjem z PCM.</t>
  </si>
  <si>
    <t>Zidanje nosilnih sten z opečnim modularnim blokom  deb. 20 cm, z zidanjem z PCM.</t>
  </si>
  <si>
    <t>Zidanje nosilnih sten z opečnim modularnim blokom  deb. 15 cm, z zidanjem z PCM.</t>
  </si>
  <si>
    <t>Zidanje predelnih sten s polovičnim opečnim modularnim blokom  deb.12 cm, z zidanjem z PCM. V ceni zajeti tudi sidranje predelnih sten v nosilne stene s tipskimi elementi po navodilih projektanta.</t>
  </si>
  <si>
    <t xml:space="preserve">  </t>
  </si>
  <si>
    <t xml:space="preserve"> OMETI</t>
  </si>
  <si>
    <t>Nabava, dobava in strojna izdelava ometov notranjih sten (obrizg, grobi in fini omet). Predhodna priprava sten. Komplet z vsemi potrebnimi dodatnimi letvami, deli in materiali.</t>
  </si>
  <si>
    <t>Nabava, dobava in strojna izdelava ometov notranjih sten (obrizg, grobi in fini omet, kot podlaga za keramično oblogo). Predhodna priprava sten. Komplet z vsemi potrebnimi dodatnimi letvami, deli in materiali.</t>
  </si>
  <si>
    <t>Strojno brušenje betonskih stropov  in nosilcev ter priprava za slikarsko obdelavo.</t>
  </si>
  <si>
    <t>Strojno brušenje betonskih stopniščnih ram in priprava za slikarsko obdelavo.</t>
  </si>
  <si>
    <t xml:space="preserve"> TLAKI</t>
  </si>
  <si>
    <t>Dobava in polaganje toplotne izolacija na tamponsko nasutje pod armiranobetonski talno ploščo:
 - toplotno izolativne plošče iz ekstrudiranega polistirena (XPS),  tlačna trdnost 0,50 N/mm², deb. 16 cm
 - 2 x  PE folija</t>
  </si>
  <si>
    <t>Izdelava tlakov nad medetažnimi konstrukcijami.
Sestava A:
 - armirani cementni estrih C 15/20, debeline 80 mm, ob steni obstenski dilatacijski trak,
 - PE folija
 - toplotno izolacijske plošče iz ekspandiranega polistirena v skladu s SIST EN 13163, debelina 80 mm, kot na primer Novolit Stiropor EPS</t>
  </si>
  <si>
    <t>Izdelava tlakov nad medetažnimi konstrukcijami.
Sestava A1:
 - armirani cementni estrih C 15/20, debeline 75 mm, ob steni obstenski dilatacijski trak,
 - PE folija
 - toplotno izolacijske plošče iz ekspandiranega polistirena v skladu s SIST EN 13163, debelina 80 mm, kot na primer Novolit Stiropor EPS</t>
  </si>
  <si>
    <t>Izdelava tlakov nad medetažnimi konstrukcijami.
Sestava B: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</si>
  <si>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B1: 
 - armirani cementni estrih C 15/20, debeline 90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</si>
  <si>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B2:
 - armirani cementni estrih C 15/20, debeline 80 mm, ob steni obstenski dilatacijski trak,
 - PE folija
 - toplotno izolacijske plošče iz ekspandiranega polistirena v skladu s SIST EN 13163, debelina 70 mm, kot na primer Novolit Stiropor EPS
 - zvočno izolativna penasta folija z zaprto celično strukturo deb. 5 mm, tlačna trdnost pri 10% stisljivosti 15 kN/m2 (napr. ETHAFOAM 222-F).</t>
  </si>
  <si>
    <t>Izdelava tlakov nad medetažnimi konstrukcijami.
Sestava B4:
 - armirani cementni estrih C 15/20, debeline 90 mm, ob steni obstenski dilatacijski trak,
 - PE folija
 - toplotno izolacijske plošče iz ekspandiranega polistirena v skladu s SIST EN 13163, debelina 90 mm, kot na primer Novolit Stiropor EPS
 - zvočno izolativna penasta folija z zaprto celično strukturo deb. 5 mm, tlačna trdnost pri 10% stisljivosti 15 kN/m2 (napr. ETHAFOAM 222-F).</t>
  </si>
  <si>
    <t>Izdelava tlakov nad medetažnimi konstrukcijami.
Sestava B5: 
 - armirani cementni estrih C 15/20, debeline 95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</si>
  <si>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B6: 
 - armirani cementni estrih C 15/20, debeline 100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t>
  </si>
  <si>
    <t>Izdelava tlakov nad medetažnimi konstrukcijami.
Sestava C:
 - armirani cementni estrih C 15/20, debeline 85 mm, ob steni obstenski dilatacijski trak,
 - PE folija
 - toplotno izolacijske plošče iz ekspandiranega polistirena v skladu s SIST EN 13163, debelina 50 mm, kot na primer Novolit Stiropor EPS
 - zvočno izolacijske plošče za zaščito pred udarnim zvokom - elastificirane plošče iz ekspandiranega polistirena v skladu s SIST EN 13163, debelina 20 mm, kot na primer Novolit Stiropor EPS-T</t>
  </si>
  <si>
    <t>Izdelava tlakov nad medetažnimi konstrukcijami.
Sestava C1:
 - armirani cementni estrih C 15/20, debeline 95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</si>
  <si>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v podstrešju D1.
Sestava:
 - troslojna opažna plošča na moralih 10 x 18 cm
 - toplotno izolacijske plošče iz kamene volne, λ=0,039 WmK (napr: KNAUF INSULATION DP-3), deb. 16 cm
 - armirani cementni estrih C 15/20, debeline 90 mm
 - PVC folija
 - toplotno izolacijske plošče iz ekspandiranega polistirena v skladu s SIST EN 13163, debelina 80 mm, kot na primer Novolit Stiropor EPS</t>
  </si>
  <si>
    <t>Dobava in polaganje dodatne toplotne izolacije na strop pod terasami. Sestava S1.1.
 - toplotno izolacijske plošče iz ekspandiranega polistirena v skladu s SIST EN 13163, debelina 100  mm, kot na primer Novolit Stiropor EPS</t>
  </si>
  <si>
    <t xml:space="preserve"> VZIDAVE IN ZIDARSKA POMOČ</t>
  </si>
  <si>
    <t>Vzidava instalacijskih omaric , hidrantov,…</t>
  </si>
  <si>
    <t xml:space="preserve"> - vel. do 0,50 m2 - ocenjeno</t>
  </si>
  <si>
    <t xml:space="preserve"> - vel. do 1 m2 - ocenjeno</t>
  </si>
  <si>
    <t>Zidarska  vgradnja kovinskih podbojev vrat.</t>
  </si>
  <si>
    <t>Zidarska pomoč pri vgradnji vrat in sten.</t>
  </si>
  <si>
    <t>Zidarska pomoč pri vgradnji oken, zunanjih in notranjih okenskih polic.</t>
  </si>
  <si>
    <t>Zidarska pomoč pri vgradnji zunanjih vrat.</t>
  </si>
  <si>
    <t>Izdelava in obdelava prebojev skozi opečne stene za razne instalacije</t>
  </si>
  <si>
    <t>Izdelava in obdelava reg v zidovih za razne instalacije</t>
  </si>
  <si>
    <t xml:space="preserve"> - velikost približno 5 x 5 cm</t>
  </si>
  <si>
    <t xml:space="preserve"> - velikost približno 10 x 10 cm</t>
  </si>
  <si>
    <t xml:space="preserve"> - velikost približno 10 x 20 cm</t>
  </si>
  <si>
    <t>Strojno vrtanje lukenj za prehod instalacija skozi AB konstrukcije premera do 200 mm.</t>
  </si>
  <si>
    <t>Zidarska vgradnja tuš kadi.</t>
  </si>
  <si>
    <t>Vzidava kopalnih kadi.
Priprava podlage za kad, postavitev kadi, obzidava kadi in priprava površine za oblaganje s keramičnimi ploščicami.
V ceni zajeti tudi zaščito kadi za čas gradnje.</t>
  </si>
  <si>
    <t>Dobava in vgradnja RF revizijskih vratic za kadi. Vratca na magnet, pripravljena za vgradnjo keramične ploščice.</t>
  </si>
  <si>
    <t>Razna drobna zidarska del, vzidave, obbetoniranje, vgradnje ipd.:</t>
  </si>
  <si>
    <t xml:space="preserve"> - VKV delavec</t>
  </si>
  <si>
    <t>ur</t>
  </si>
  <si>
    <t xml:space="preserve"> - KV delavec</t>
  </si>
  <si>
    <t xml:space="preserve"> - PK delavec</t>
  </si>
  <si>
    <t>Čiščenje objekta med gradnjo in po končanih delih z odnosom materiala in smeti na dvoriščno deponijo.</t>
  </si>
  <si>
    <t>Razna manjša zidarska dela, ki niso predvidena v popisu in pomoč obrtnikom in inštalaterjem, z vsem delom in materialom. Obračun po dejanskih stroških. Ocenjeno 3 % zidarskih del.</t>
  </si>
  <si>
    <t>€</t>
  </si>
  <si>
    <t>ZIDARSKA DELA SKUPAJ:</t>
  </si>
  <si>
    <t xml:space="preserve"> PRPRAVLJALNA DELA</t>
  </si>
  <si>
    <t>Zakoličenje osi kanalizacije, postavitev profilov.</t>
  </si>
  <si>
    <t xml:space="preserve"> FEKALNA KANALIZACIJA</t>
  </si>
  <si>
    <t>Izdelava razvoda fekalne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</si>
  <si>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50</t>
  </si>
  <si>
    <t xml:space="preserve"> - PVC cev, fi 70</t>
  </si>
  <si>
    <t xml:space="preserve"> - PVC cev, fi 75</t>
  </si>
  <si>
    <t xml:space="preserve"> - PVC cev, fi 100</t>
  </si>
  <si>
    <t xml:space="preserve"> - PVC cev, fi 125</t>
  </si>
  <si>
    <t xml:space="preserve"> - PVC cev, fi 150</t>
  </si>
  <si>
    <t xml:space="preserve"> - PVC cev, fi 200</t>
  </si>
  <si>
    <t xml:space="preserve"> - PVC cev, fi 250</t>
  </si>
  <si>
    <t>Izdelava revizijskega notranjega jaška, tipska izvedena iz poliesterskih elementov. Vključno izkop, postavitev jaška, obbetoniranje, zasip, vgradnja pokrova in vse obdelave za zagotovitev funkcionalnosti jaška.</t>
  </si>
  <si>
    <t xml:space="preserve"> - dim. 40 x 40 glob. 45, oljetesni pokrov  40 x 40 cm</t>
  </si>
  <si>
    <t xml:space="preserve"> - dim. 40 x 40 glob. 50, oljetesni pokrov  40 x 40 cm</t>
  </si>
  <si>
    <t xml:space="preserve"> - dim. 50 x 50 glob. 50, oljetesni pokrov  50 x 50 cm</t>
  </si>
  <si>
    <t xml:space="preserve"> - dim. 50 x 50 glob. 60, oljetesni pokrov  50 x 50 cm</t>
  </si>
  <si>
    <t xml:space="preserve"> - dim. 60 x 60 glob. 60, oljetesni pokrov  60 x60 cm</t>
  </si>
  <si>
    <t xml:space="preserve"> - dim. 60 x 60 glob. 65, oljetesni pokrov  60 x60 cm</t>
  </si>
  <si>
    <t>Izdelava zunanjega revizijskega jaška, tipska izvedena iz  poliesterskih elementov. Vključno izkop, postavitev jaška, obbetoniranje, zasip, vgradnja pokrova in vse obdelave za zagotovitev funkcionalnosti jaška.</t>
  </si>
  <si>
    <t xml:space="preserve"> - fi 80 glob. 70, betonski pokrov fi 60 cm</t>
  </si>
  <si>
    <t xml:space="preserve"> - fi 80 glob. 80, betonski pokrov fi 60 cm</t>
  </si>
  <si>
    <t xml:space="preserve"> - fi 80 glob. 120, betonski pokrov fi 60 cm</t>
  </si>
  <si>
    <t xml:space="preserve"> - fi 100 glob. 140, betonski pokrov fi 60 cm</t>
  </si>
  <si>
    <t>Izdelava lovilca olj in maščob, tipska izvedena,
z usedaljnikom mulja, za 400 oborokov / dan, napr.  NV4 - Regeneracija.
Vključno izkop, postavitev jaška, obbetoniranje, zasip, vgradnja pokrova in vse obdelave za zagotovitev funkcionalnosti lovilca.</t>
  </si>
  <si>
    <t xml:space="preserve"> METEORNA KANALIZACIJA</t>
  </si>
  <si>
    <t>Izdelava razvoda meteorne kanalizacije. Upoštevati izkop, izdelavo kanalizacije iz PVC cevi togostnega razreda SN 4, obbetoniranje cevi z betonom C 16/20, priklop na kanalizacijsko omrežje in priklop vseh potrebnih priključkov na kanalizacijsko vejo ter zasip. 
Vključno z vsemi fazonskimi kosti, transporti, preddeli, deli in materialom potrebnim za izvedbo funkcionalne kanalizacije.</t>
  </si>
  <si>
    <t xml:space="preserve"> - PVC cev, fi 160</t>
  </si>
  <si>
    <t xml:space="preserve"> - PVC cev, fi 300</t>
  </si>
  <si>
    <t>Izdelava drenaže. Upoštevati izkop, izdelavo kanalizacije iz PVC drenažne cevi, onstutje s peskom in zaščita s filcem, priklop ter zasip. 
Vključno z vsemi fazonskimi kosti, transporti, preddeli, deli in materialom potrebnim za izvedbo funkcionalne drenaže.</t>
  </si>
  <si>
    <t xml:space="preserve"> - PVC drenažna cev, fi 160</t>
  </si>
  <si>
    <t xml:space="preserve"> - fi 60 glob. 50, betonski pokrov fi 60 cm</t>
  </si>
  <si>
    <t xml:space="preserve"> - fi 60 glob. 60, betonski pokrov fi 60 cm</t>
  </si>
  <si>
    <t xml:space="preserve"> - fi 60 glob. 80, betonski pokrov fi 60 cm</t>
  </si>
  <si>
    <t xml:space="preserve"> - fi 80 glob. 100, betonski pokrov fi 60 cm</t>
  </si>
  <si>
    <t xml:space="preserve"> - fi 100 glob. 220, betonski pokrov fi 60 cm</t>
  </si>
  <si>
    <t>Izdelava ponikovalnice, tipska izvedena iz  poliesterskih  elementov. Vključno izkop, postavitev jaška, obbetoniranje, obsip s kroglami, zasip, vgradnja pokrova in vse obdelave za zagotovitev funkcionalnosti jaška.</t>
  </si>
  <si>
    <t xml:space="preserve"> - fi 120 glob. 220, betonski pokrov fi 60 cm</t>
  </si>
  <si>
    <t>Izdelava zunanjega peskolova, tipska izvedena iz  poliesterskih elementov. Vključno izkop, postavitev jaška, obbetoniranje, zasip, vgradnja pokrova in vse obdelave za zagotovitev funkcionalnosti jaška.</t>
  </si>
  <si>
    <t xml:space="preserve"> - dim. fi 50 glob. 100, betonski pokrov fi 50 cm</t>
  </si>
  <si>
    <t>Izdelava preizkusa vodotesnosti kanalizacije</t>
  </si>
  <si>
    <t>kompl.</t>
  </si>
  <si>
    <t>Čiščenje kanalizacije in pregled s kamero.</t>
  </si>
  <si>
    <t>KANALIZACIJSKA DELA SKUPAJ:</t>
  </si>
  <si>
    <t>Dobava, montaža, demontaža in amortizacija lahkega fasadnega odra višine do 15,00 m.</t>
  </si>
  <si>
    <t>Dobava, montaža, demontaža in amortizacija premičnega notranjega delovnega odra višine do 3,00m</t>
  </si>
  <si>
    <t>DELOVNI ODRI SKUPAJ:</t>
  </si>
  <si>
    <t>Razna nepredvidena gradbena dela.
Ocena 10% vseh gradbenih del.</t>
  </si>
  <si>
    <t>NEPREDVIDENA DELA SKUPAJ:</t>
  </si>
  <si>
    <t>REKAPITULACIJA OBRTNIŠKIH DEL</t>
  </si>
  <si>
    <t>KROVSKA IN KLEPARSKA DELA</t>
  </si>
  <si>
    <t>KLJUČAVNIČARSKA DELA:</t>
  </si>
  <si>
    <t>VRATA IN OKNA</t>
  </si>
  <si>
    <t>DELA V GISPU</t>
  </si>
  <si>
    <t>SPUŠČENI STROPOVI</t>
  </si>
  <si>
    <t>TALNE IN STENSKE OBLOGE</t>
  </si>
  <si>
    <t>SLIKOPLESKARSKA DELA</t>
  </si>
  <si>
    <t>FASADERSKA DELA</t>
  </si>
  <si>
    <t>GASILSKA OPREMA IN TESNENJE</t>
  </si>
  <si>
    <t>XI</t>
  </si>
  <si>
    <t>PROJEKT</t>
  </si>
  <si>
    <t>XII</t>
  </si>
  <si>
    <t>OBRTNIŠKA DELA SKUPAJ:</t>
  </si>
  <si>
    <t xml:space="preserve"> STREŠNA KONSTRUKCIJA OBJEKTA</t>
  </si>
  <si>
    <t xml:space="preserve"> Ves vgrajeni les pri strehi je potrebno zaščititi proti škodljivcem in proti trohnenju! Zaščito je potrebno upoštevati v ceni na enoto pri posamezni postavki, tudi v primeru, ko ni v postavki izrecno zahtevano!!!</t>
  </si>
  <si>
    <t xml:space="preserve"> OBJEKT</t>
  </si>
  <si>
    <t>Dobava, izdelava in vgradnja opečne strešne kritine korci položenih in pritrjenih na leseno lesene letve.
 V ceni izdelave morajo biti zajeti vsi potrebni sestavni elementi, zaključki, pritrdilni elementi in zajeta vsa dela za potrebne odprtine v strehi ali prehode instalacij. V ceni zajeta vsa rezanja, prilagoditve, pomožna dela, prenosi in transporti vsega materiala do mesta vgrajevanja.
Izvedba po detajlu in navodilih proizvajalca.
Sestava:
- opečna strešna kritina korec, obešanje na letve s tipskimi elementi (obesne kljuke)
 - lesene letve dim. 5 x 3 cm kot podlaga za kritino 
 - lesene prečne letve dim. 4 x 3 cm
 - paroprepustna membrana, debelina funkcionalne plasti vsaj 220 μm (napr. Tyvek SOLID).</t>
  </si>
  <si>
    <t>Dobava in montaža tipskih točkovnih snegolovov.</t>
  </si>
  <si>
    <t>Dobava, izdelava in vgradnja slemena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</si>
  <si>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izdelava in vgradnja grebena iz opečnih slemenjakov, kompletno skupaj s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</si>
  <si>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zaključka ob kapi strehe vključno s potrebnimi dodatnimi ojačitvami in elementi kritine. Upoštevati še dodatno pritrditev kritine v kapu in izdelavo čelne zapore iz pleskanih  Farmacel Powerpanel HD plošč  vključno s montažo prezračevalne mrežice proti insektom v skupni v širini cca. 30 cm .
V ceni izdelave morajo biti zajeti vsi potrebni sestavni elementi, zaključki, pritrdilni elementi. 
V ceni zajeta vsa pomožna dela, prenosi in transporti vsega materiala do mesta vgrajevanja.
Izvedba po detajlu in navodilih proizvajalca.</t>
  </si>
  <si>
    <t>Izdelava, dobava in montaža horizontalnih odtočnih polkrožnih žlebov izdelanih iz plastificirane pocinkane pločevine debeline 0,65 mm; r.š. 35 cm, kompletno z vso potrebno nosilno podkonstrukcijo, vsemi pomožnimi deli, prenosi in transporti vsega potrebnega materiala do mesta vgrajevanja, vsem tesnilnim in pritrdilnim materialom.</t>
  </si>
  <si>
    <t xml:space="preserve">Izdelava, dobava in montaža vertikalnih odtočnih cevi iz  plastificirane pocinkane pločevine debeline 0,65 mm, fi 15 cm;  kompletno z kotlički in vso potrebno nosilno podkonstrukcijo, vsemi pomožnimi deli, prenosi in transporti vsega potrebnega materiala do mesta vgrajevanja, vsem tesnilnim in pritrdilnim materialom. </t>
  </si>
  <si>
    <t xml:space="preserve">Izdelava, dobava in montaža LTŽ cevi - spodnji del vertikalnih odtočnih  cevi dolž. 2,00 m, fi 15 cm;  kompletno z vso potrebno nosilno podkonstrukcijo, vsemi pomožnimi deli, prenosi in transporti vsega potrebnega materiala do mesta vgrajevanja, vsem tesnilnim in pritrdilnim materialom. </t>
  </si>
  <si>
    <t>Izdelava čelne obrobe iz plastificirane pocinkane plastificirane pocinkane pločevine debeline 0,65 mm, r.š. 50 cm, kompletno skupaj s podložnim opažem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</si>
  <si>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police na parapetnem zidu terase iz plastificirane pocinkane plastificirane pocinkane pločevine debeline 0,65 mm, r.š. 20 cm, kompletno skupaj s podložno pločevino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</si>
  <si>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Dobava in vgraditev linijskega požiralnika iz tipskih montažnih kanalet iz polimernega beton širine 135 mm z vgrajenim padcem in pocinkane mrežaste rešetke.
Napr. ACO DRAIN Multiline V 100.</t>
  </si>
  <si>
    <t xml:space="preserve"> RAVNE STEREHE</t>
  </si>
  <si>
    <t>KROVSKA IN KLEPARSKA DELA SKUPAJ:</t>
  </si>
  <si>
    <t xml:space="preserve"> Vse kovinske dele je potrebno pred dokončno vgradnjo peskat do čiste površine - brez rjastih površin in primerno antikorozijsko zaščititi. Kategorije vplivov okolja po standardu SN 555 001, trajnost zaščite po standardu SN EN ISO 12944.</t>
  </si>
  <si>
    <t xml:space="preserve">  Zaščita zunanjih kovinskih elementov izpostavljenih vremenskim neprilikam, vročecinkanje in barvanje - kategorija zaščite C3, trajnost zaščite - dolga (L).</t>
  </si>
  <si>
    <t xml:space="preserve"> Zaščita notranjih kovinskih elementov barvanje - kategorija zaščite C1, trajnost zaščite - dolga (L).</t>
  </si>
  <si>
    <t xml:space="preserve"> Izvajalec je dolžan izdelati delavniško dokumentacijo, ki jo potrdita odgovorna projektanta arhitekture in gradbenih konstrukcij!</t>
  </si>
  <si>
    <t xml:space="preserve"> ZUNANJE OGRAJE</t>
  </si>
  <si>
    <t>Izdelava, dobava in montaža steklene ravne balkonske ograje.
Nosilna jeklena konstrukcija je sestavljena iz Rf profilov.
Polnilo je lepljeno, kaljeno steklo, 2 x 10 mm. Posamezno steklo je širine cca.1200 mm in višine 850 mm. 
Ročaj je RF izvedne, fi 50 mm. Višina ročaja od finalnega poda je 1100 mm.
Za vgrajeno ograjo je potrebno dostaviti ateste o kvaliteti in varnosti.</t>
  </si>
  <si>
    <t xml:space="preserve"> NOTRANJE OGRAJE IN ROČAJI</t>
  </si>
  <si>
    <t>Dobava in vgradnja držala z Rf ročajem fi 75 mm ob notranjem robu stopnic ob jašku dvigala. Na steno pritrjeno na kovinski RF nosilni konstrukciji, ki bo sidrana v zid jaška dvigala. Držalo bo na višini 110cm.
Obračun po horizontalni projekciji dolžine.</t>
  </si>
  <si>
    <t>Izdelava, dobava in montaža steklene poševne stropniščne ograje.
Nosilna jeklena konstrukcija je sestavljena iz Rf profilov.
Polnilo je lepljeno, kaljeno steklo, 2 x 10 mm. Posamezno steklo je širine cca.1200 mm in višine 850 mm. 
Ročaj je RF izvedne, fi 75 mm. m. Vertikalna višina ročaja od finalnega poda je vsaj 1200 mm.
Za vgrajeno ograjo je potrebno dostaviti ateste o kvaliteti in varnosti.
Obračun po horizontalni projekciji dolžine.</t>
  </si>
  <si>
    <t xml:space="preserve"> DROBNI IZDELKI</t>
  </si>
  <si>
    <t>Dobava in montaža Rf profilov na stiku različnih finalnih tlakov in ob pragovih, ipd.
Količina ocenjena.</t>
  </si>
  <si>
    <t>Razni drobni RF izdelki.</t>
  </si>
  <si>
    <t>Dobava in montaža dilatacijskih fasadnih Rf profilov.</t>
  </si>
  <si>
    <t>Dobava in montaža tipskih talnih notranjih dilatacijskih  fasadnih Rf profilov za vgradnjo v tlake.</t>
  </si>
  <si>
    <t>Dobava in montaža stenskih in stropnih notranjih dilatacijskih  fasadnih Rf profilov.</t>
  </si>
  <si>
    <t>Razni drobni vroče cinkani in pleskani  ključavničarski izdelki.</t>
  </si>
  <si>
    <t>KLJUČAVNIČARSKA DELA: SKUPAJ:</t>
  </si>
  <si>
    <t xml:space="preserve"> LESENA VRATA</t>
  </si>
  <si>
    <t>Nabava, dobava in montaža notranjih suhomontažnih lesenih vrat:
- jeklen predhodno prašno barvan podboj,
- lesena krila iz panelne ali vezane plošče, finalno zaključeno s CPL folijo v vzorcu bukve
 - trikrat nasadila
- vrata opremljena z navadno ključavnico, enotočkovno zaklepanje
- kljuka iz brušene nerjaveče kovine. 
Komplet z vsemi potrebnimi dodatnimi deli in materiali. Izdelati po shemi.</t>
  </si>
  <si>
    <t xml:space="preserve"> - V: 71/208,5 cm - prezračevalna rešetka</t>
  </si>
  <si>
    <t xml:space="preserve"> - V: 71/208,5 cm - spodrezano krilo</t>
  </si>
  <si>
    <t xml:space="preserve"> - V: 71/208,5 cm - spodrezano krilo, drsna vrata</t>
  </si>
  <si>
    <t xml:space="preserve"> - V: 71/268,5 cm - prezračevalna rešetka</t>
  </si>
  <si>
    <t>Nabava, dobava in montaža notranjih suhomontažnih lesenih vrat:
- jeklen predhodno prašno barvan podboj,
- lesena krila iz panelne ali vezane plošče, finalno zaključeno s CPL folijo v vzorcu bukve
 - trikrat nasadila
- vrata opremljena z cilindrično ključavnico, enotočkovno zaklepanje
- kljuka iz brušene nerjaveče kovine. 
Komplet z vsemi potrebnimi dodatnimi deli in materiali. Izdelati po shemi.</t>
  </si>
  <si>
    <t xml:space="preserve"> - V10r: 81/208,5 cm - prezračevalna rešetka</t>
  </si>
  <si>
    <t xml:space="preserve"> - V14: 81/208,5 cm - požarno varna vrata</t>
  </si>
  <si>
    <t xml:space="preserve"> - V16: 91/208,5 cm</t>
  </si>
  <si>
    <t xml:space="preserve"> - V16r: 91/208,5 cm - prezračevalna rešetka</t>
  </si>
  <si>
    <t xml:space="preserve"> - V20: 91/268,5 cm</t>
  </si>
  <si>
    <t xml:space="preserve"> - V21: 91/208,5 cm</t>
  </si>
  <si>
    <t xml:space="preserve"> - V21r: 91/208,5 cm - prezračevalna rešetka</t>
  </si>
  <si>
    <t xml:space="preserve"> - V22: 91/208,5 cm - požarna odpornost EI 30-C, panik kljuka</t>
  </si>
  <si>
    <t xml:space="preserve"> - V30: 161/208,5 cm - požarna odpornost EI 60-C, panik kljuka</t>
  </si>
  <si>
    <t xml:space="preserve"> - V33: 180/270 cm - požarna odpornost EI 30-C, panik kljuka</t>
  </si>
  <si>
    <t xml:space="preserve"> OKNA</t>
  </si>
  <si>
    <t xml:space="preserve"> - O2: 90/90 cm</t>
  </si>
  <si>
    <t xml:space="preserve"> - O6: 200/90 cm</t>
  </si>
  <si>
    <t xml:space="preserve"> - O11: 180/150 cm</t>
  </si>
  <si>
    <t xml:space="preserve"> - O12: 300/150 cm</t>
  </si>
  <si>
    <t xml:space="preserve"> - O13: 300/150 cm</t>
  </si>
  <si>
    <t xml:space="preserve"> - O19: 60/180 cm</t>
  </si>
  <si>
    <t xml:space="preserve"> - O20: 100/180 cm</t>
  </si>
  <si>
    <t xml:space="preserve"> - O21: 100/180 cm</t>
  </si>
  <si>
    <t xml:space="preserve"> - O24: 200/180 cm</t>
  </si>
  <si>
    <t xml:space="preserve"> - O26: 300/180 cm, notranji screen za delno zatemnitev</t>
  </si>
  <si>
    <t xml:space="preserve"> - O27: 300/180 cm</t>
  </si>
  <si>
    <t xml:space="preserve"> - O29: 172/210 cm, notranji screen za delno zatemnitev</t>
  </si>
  <si>
    <t xml:space="preserve"> - O30: 200/210 cm</t>
  </si>
  <si>
    <t xml:space="preserve"> - O40: 275/210 cm, notranji screen za delno zatemnitev</t>
  </si>
  <si>
    <t xml:space="preserve"> - O45: 200/270 cm - varnostno steklo</t>
  </si>
  <si>
    <t xml:space="preserve"> - okno za odprtino V18: 81 x 208,5 cm</t>
  </si>
  <si>
    <t xml:space="preserve"> - okno za odprtino V21: 91 x 208,5 cm</t>
  </si>
  <si>
    <t xml:space="preserve"> - okno za odprtino V23: 121 x 208,5 cm</t>
  </si>
  <si>
    <t xml:space="preserve"> - okno za odprtino VV2: 100 x 270 cm</t>
  </si>
  <si>
    <t xml:space="preserve"> - okno za odprtino O8: 90 x 90 cm</t>
  </si>
  <si>
    <t xml:space="preserve"> - okno dim. 480 x 270 cn</t>
  </si>
  <si>
    <t xml:space="preserve"> - SO1: 83/54 cm </t>
  </si>
  <si>
    <t xml:space="preserve"> ZUNANJA VRATA</t>
  </si>
  <si>
    <t xml:space="preserve"> - VV1: 400/970 cm  - varnostno steklo</t>
  </si>
  <si>
    <t xml:space="preserve"> - VV2: 100/270 cm  - varnostno steklo</t>
  </si>
  <si>
    <t xml:space="preserve"> - VV2: 100/270 cm  - varnostno steklo, notranji screen za delno zatemnitev</t>
  </si>
  <si>
    <t xml:space="preserve"> - VV3: 100/270 cm  - varnostno steklo</t>
  </si>
  <si>
    <t xml:space="preserve"> - VV5: 100/210 cm </t>
  </si>
  <si>
    <t xml:space="preserve"> - VV6: 150/270 cm  - varnostno steklo</t>
  </si>
  <si>
    <t xml:space="preserve"> SANITARNE PREGRADNE STENE</t>
  </si>
  <si>
    <t>Izdelava, dobava in montaža pregradnih sten v sanitarijah višine 1200 mm, za 150 mm dvignjenih od tal, z vgrajenimi vrati.
Stene in vrata izdelani iz visokotlačnih laminatnih plošč (kot npr. MAX Compact), barvo določi arhitekt, opremljeni z nerjavečim standardnim okovjem in veznimi elementi; vrata opremljena s tipsko nerjavečo kovinsko WC kljuko.</t>
  </si>
  <si>
    <t xml:space="preserve"> - Bruto površine sten</t>
  </si>
  <si>
    <t xml:space="preserve"> V bruto površini sten so zajeta naslednja vrata:</t>
  </si>
  <si>
    <t xml:space="preserve"> - V1: 70/120 cm</t>
  </si>
  <si>
    <t>Izdelava, dobava in montaža pregradnih sten v sanitarijah višine 2100 mm, za 150 mm dvignjenih od tal, z vgrajenimi vrati.
Stene in vrata izdelani iz visokotlačnih laminatnih plošč (kot npr. MAX Compact), barvo določi arhitekt, opremljeni z Rf standardnim okovjem in veznimi elementi; vrata opremljena s ključavnico (metuljček)</t>
  </si>
  <si>
    <t xml:space="preserve"> - V2: 70/210 cm</t>
  </si>
  <si>
    <t xml:space="preserve"> - V3: 70/210 cm - drsna vrata</t>
  </si>
  <si>
    <t>VRATA IN OKNA SKUPAJ:</t>
  </si>
  <si>
    <t>Dobava in montaža obloge stropa podstrešja.
Strešna poševnina obloga s kovinsko podkonstrukcijo pritrjeno na strešno konstrukcijo iz lesenih špirovcev. 
Sestava: 
 - toplotno izolacijske plošče iz kamene volne, λ=0,035 WmK (napr: KNAUF INSULATION TRIO), deb. 16 cm
 - toplotno izolacijske plošče iz kamene volne, λ=0,039 WmK (napr: KNAUF INSULATION DP-3), deb. 5 cm
 - parna zapora (napr: KNAUF INSULATION LDS 100)
- obloga iz vodoodprnih mavčnih plošč, debelina plošč 12,5 mm. 
Izvedba s kovinsko podkonstrukcijo sestavljeno iz osnovnih in nosilnih profilov neposredno pritrjenih z direktnimi obešali, profili so izdelani iz pocinkane jeklene pločevine
kot napr. Knauf podstrešna obloga D612</t>
  </si>
  <si>
    <t>DELA V GISPU SKUPAJ:</t>
  </si>
  <si>
    <t>Dobava in montaža spuščenega akustičnega stropa iz steklene volne na tipski podkonstrukciji, v ploščah dimenzij 600x600x20 mm. Akustični strop je demontažen z nevidno podkonstrukcijo. Koeficient absorcije vsaj 0,9, površina plošče barvana z akustično barvo.
Kot naprimer sistem: Ecophon Focus Frost Ds.
Vključno z izvedbo vseh zaključkov, pripravo za vgradnjo svetil in ostalih instalacijskih elementov v stropu..</t>
  </si>
  <si>
    <t>Dobava in montaža spuščenega stropa iz mavčnokartonskih vodoodpornih plošč.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vodoodbojne plošče
Kot naprimer sistem: Knauf stropni sistem D 112. Vključno z bandažiranjem, kitanjem in brušenjem sten, izvedena priprava za slikanje. Vključno z izvedbo vseh zaključkov, pripravo za vgradnjo svetil in ostalih instalacijskih elementov v stropu..</t>
  </si>
  <si>
    <t>Dobava in montaža revizijskih loput. Revizijske odprtine poravnane z stropom, pokrite s GK ploščo, vključno s kitanjem do ravne površine:</t>
  </si>
  <si>
    <t xml:space="preserve"> - dim. 60 x 60 cm</t>
  </si>
  <si>
    <t xml:space="preserve"> - dim. 40 x 40 cm</t>
  </si>
  <si>
    <t>SPUŠČENI STROPOVI SKUPAJ:</t>
  </si>
  <si>
    <t>Dobava in izvedba tlaka iz granitogres ploščic, višji srednji cenovni razred.
Izvedba tlaka iz granitogres ploščic lepljenih na estrih. V ceni zajeti tudi nizkostensko oblogo iz granitogres ploščic višine 10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</si>
  <si>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tlaka v kuhinji iz granitogres ploščic, srednji cenovni razred.
Izvedba tlaka iz granitogres ploščic lepljenih na estrih. V ceni zajeti tudi zaokrožnice med tlakom in stenami izdelane iz inox pločevine z radijem 3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</si>
  <si>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sten v kuhinji iz granitogres ploščic, srednji cenovni razred.
Izvedba tlaka iz granitogres ploščic lepljenih na podlago. V ceni zajeti tudi zaokrožnice zunanjih  vogalov iz inox pločevine z radijem 3 cm.
Delovni stiki se predvidijo po načrtu polaganja. Način polaganja načrtu. Vsa dela in preddela vključno z izravnavo tal, fugiranjem in silikoniziranjem zadnje vogalne fuge s silikonsko fugirno maso v barvi fugirne mase in z vsem potrebnim materialom.
- dimenzije 30 x 30 cm 
- deb. 9 mm
- protizdrsna zaščita R 10</t>
  </si>
  <si>
    <t>Dobava in izvedba obloge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višina stopnic 166 mm, globina 289 mm</t>
  </si>
  <si>
    <t>Dobava in izvedba tlaka v iz keramičnih ploščic, srednji cenovni razred.
Izvedba tlaka iz keramičnih ploščic lepljenih na estrih. V ceni zajeti tudi zaokrožnice mes tlakom in stenami izdelane iz tipskih keramičnih zaokrožnic.
Delovni stiki se predvidijo po načrtu polaganja. Način polaganja načrtu. Vsa dela in preddela vključno z izravnavo tal, fugiranjem in silikoniziranjem zadnje vogalne fuge s silikonsko fugirno maso v barvi fugirne mase in z vsem potrebnim materialom.</t>
  </si>
  <si>
    <t>Dobava in izvedba obloge sten v iz keramičnih ploščic, srednji cenovni razred.
Izvedbaoblogea iz keramičnih ploščic lepljenih na podlago. 
Delovni stiki se predvidijo po načrtu polaganja. Način polaganja načrtu. Vsa dela in preddela vključno z izravnavo tal, fugiranjem in silikoniziranjem vogalnih fug s silikonsko fugirno maso v barvi fugirne mase in z vsem potrebnim materialom.</t>
  </si>
  <si>
    <t>Dobava in izvedba heterogenega vinilnega tlaka.
Dobavljeno v rolah, deb. 2 mm. V ceni zajeti tudi nizkostensko oblogo z zaokrožnico iz istega materiala višine 10 cm. 
Vsa dela vključno z izravnavo z izravnalno maso, 100% lepljenje in opasovanje v prostor z varjenimi spoji.
- obloga primerna za visoko obremenjene prostore
- ognjeodpornost po EN 13501-1 Bfl-s1
- protizdrstnost R9, 
- elektrostatičnost po EN 1815 &lt;2 kV
- antibaktericidna in antifungicidna obdelava
Kot naprimer sistem: Gerflor Nera Classic</t>
  </si>
  <si>
    <t>Dobava in izvedba tlaka iz klasičnega parketa.
V ceni zajeti tudi nizkostensko masivno letvico višine 6 cm.
Vsa dela vključno s pripravo podlage, z izravnavo z izravnalno maso, lepljenjem masivnih letvic ez elastičnim lepilom, grobim in finim brušenjem in lakiranjem  z dvokomponentnimi polsijajnimi eko laki. 
- hrastov parket deb. 22 mm
- lakiran</t>
  </si>
  <si>
    <t>Dobava in izvedba tlaka zunanjih teras vrtca iz tartan plošč dim. 60 x x60 cm položenih v pesek.
V ceni zajeti tudi izdelavo nasutja deb. 8 cm.</t>
  </si>
  <si>
    <t>Dobava in izvedba tlaka iz betonskih tlakovcev položenih v pesek. Tlakovci so zastičeni s tipskim materialom.
V ceni zajeti tudi izdelavo nasutja deb. 9,5 cm.</t>
  </si>
  <si>
    <t>Dodatek za sušenje estrihov do zahtevane vlažnosti in izdelava dodatnega zapornega sloja proti vlagi.</t>
  </si>
  <si>
    <t xml:space="preserve"> PREDPRAŽNIKI</t>
  </si>
  <si>
    <t xml:space="preserve">Dobava in vgradnja okvirja predpražnika in lamelnega  predpražnika v kovinskem ponikljanem jeklenem kotniku 30/30/3. Predpražnik v kombinaciji ščetke in tekstila (npr.: Emco tip 522/4 RB) Komplet z vgradnjo okvira in pripravo podlage ter vsemi potrebnimi deli in elementi.
Notranja izvedba.
</t>
  </si>
  <si>
    <t xml:space="preserve"> - 140 x 150 cm</t>
  </si>
  <si>
    <t xml:space="preserve"> - 120 x 180 cm</t>
  </si>
  <si>
    <t>Dobava in vgradnja okvirja predpražnika in lamelnega  predpražnika v kovinskem ponikljanem jeklenem kotniku 30/30/3. Predpražnik v kombinaciji ščetke in tekstila (npr.: Emco tip 522/4 GB) Komplet z vgradnjo okvira in pripravo podlage ter vsemi potrebnimi deli in elementi.
Zunanja izvedba.</t>
  </si>
  <si>
    <t xml:space="preserve"> - 100 x 305 cm</t>
  </si>
  <si>
    <t xml:space="preserve"> - 140 x 180 cm</t>
  </si>
  <si>
    <t>TALNE IN STENSKE OBLOGE SKUPAJ:</t>
  </si>
  <si>
    <t>Dvakratno kitanje in slikanje ometanih in betonskih sten hodnikov s kakovostno pralno disperzijsko barvo za bolj obremenjene notranje stenske in stropne površine, pralno po EN 13300, dobro pokrivno, z vsemi preddeli, transporti in potrebnim materialom.</t>
  </si>
  <si>
    <t>Dvakratno kitanje in slikanje ometanih in betonskih sten s kakovostno disperzijsko barvo za bolj obremenjene notranje stenske in stropne površine, dobro pokrivno, z vsemi preddeli, transporti in potrebnim materialom.</t>
  </si>
  <si>
    <t>Dvakratno kitanje in slikanje betonskih stropov s kakovostno disperzijsko barvo za bolj obremenjene notranje stenske in stropne površine, dobro pokrivno, z vsemi preddeli, transporti in potrebnim materialom.</t>
  </si>
  <si>
    <t>Dvakratno kitanje in slikanje betonskih vidnih nosilcev s kakovostno disperzijsko barvo za bolj obremenjene notranje stenske in stropne površine, dobro pokrivno, z vsemi preddeli, transporti in potrebnim materialom.</t>
  </si>
  <si>
    <t>Dvakratno kitanje in slikanje stopniščnih ram in podestov s kakovostno disperzijsko barvo za bolj obremenjene notranje stenske in stropne površine, dobro pokrivno, z vsemi preddeli, transporti in potrebnim materialom.</t>
  </si>
  <si>
    <t>SLIKOPLESKARSKA DELA SKUPAJ:</t>
  </si>
  <si>
    <t>Izdelava fasade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</si>
  <si>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cokla objekta z zaključnim  ometom. 
Vsa dela vključno izdelava vseh špalet, zaključkov in vogalov z vsem potrebnim materialom (zaključni profili,...).
- toplotna izolacija: ekstrudiran polistiren (XPS), deb. 16 cm
- 2x lepilo in mrežica
- izdelava zaključnega sloja iz hidravlične, vodonepropustne, elastične, tesnilne malte, v barvi po izboru projektanta.
Sistem mora biti prilagojen tipu toplotne izolacije.</t>
  </si>
  <si>
    <t>Izdelava fasade stropnih površin z zaključnim tankoslojnim ometom. Vsa dela vključno izdelava vseh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</si>
  <si>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fasade stropnih površin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</si>
  <si>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fasade stenskih površin ograj balkonov in teras z zaključnim tankoslojnim ometom. Vsa dela vključno izdelava vseh zaključkov in vogalov z vsem potrebnim materialom (zaključni profili,...).
Sestava:
- izdelava zaključnega sloja, zrno 1,5 mm, ter s poudarjenimi deli z zrnom 2,5 mm v barvi po izboru projektanta. Zaključni sloj mora biti visoko hidrofoben s 
lastnostjo zmanjšanega oprijem delcev umazanije. 
V ceni zajeti tudi potrebne predhodne sloje.
Napr. StoTherm Mineral.</t>
  </si>
  <si>
    <t>Izdelava začasne fasade do izgradnje II. faze objekta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1,5 mm, ter s poudarjenimi deli z zrnom 2,5 mm v barvi po izboru projektanta. Zaključni sloj mora biti visoko hidrofoben s 
lastnostjo zmanjšanega oprijem delcev umazanije. 
Sistem mora biti prilagojen tipu toplotne izolacije in preverjen v kot celota.
Napr. StoTherm Mineral.</t>
  </si>
  <si>
    <t>Izdelava fasadne obloge zunanjih zidov s kamnito oblogo.
Kamnita zidana obloga deb. 10 cm se lepi in sidra v nosilni fasadni zid. 
Rege se zastičijo.</t>
  </si>
  <si>
    <t>FASADERSKA DELA SKUPAJ:</t>
  </si>
  <si>
    <t>Dobava in montaža gasilnih aparatov, vključno z montažo nosilcev za aparate in označitvijo.</t>
  </si>
  <si>
    <t xml:space="preserve"> - gasilni aparat tip S6</t>
  </si>
  <si>
    <t xml:space="preserve"> - gasilni aparat tip CO2</t>
  </si>
  <si>
    <t>Protipožarno tesnjenje prehodov instalacij skozi stene in plošče med požarnimi sektorji. Izvedba v skladu s požarnim elaboratom.</t>
  </si>
  <si>
    <t>GASILSKA OPREMA IN TESNENJE SKUPAJ:</t>
  </si>
  <si>
    <t>Izdelava načrta gradbišča, varnostnega načrta in dokumentacije za naknadna dela ter vsa ostala dela, ki jih izvede koordinator za varnost in zdravje pri delu v fazi priprave  projekta skladno z zahtevami veljavne zakonodaje.</t>
  </si>
  <si>
    <t>Strošek izvajanja nalog koordinatorja za varnost in zdravje pri delu v fazi izvedbe projekta skladno z zahtevami veljavne zakonodaje (tekoča koordinacija na gradbišču).</t>
  </si>
  <si>
    <t xml:space="preserve">Izdelava in predaja načrtov projekta izvedenih del - PID in projekt za vzdrževanje - POV. Izvajalec je dolžan evidentirati vse spremembe glede na PZI dokumentacijo in jih predati projektantu! </t>
  </si>
  <si>
    <t>Izdelava vse dokumentacije za izvedbo tehničnega pregleda in organiziranje tehničnega pregleda.</t>
  </si>
  <si>
    <t>PROJEKT SKUPAJ:</t>
  </si>
  <si>
    <t>Razna nepredvidena obrtniška dela.
Ocena 10% vseh obrtniških del.</t>
  </si>
  <si>
    <t>C1</t>
  </si>
  <si>
    <t>REKAPITULACIJA ZUNANJE UREDITVE</t>
  </si>
  <si>
    <t>PREDDELA</t>
  </si>
  <si>
    <t xml:space="preserve">ZEMELJSKA DELA </t>
  </si>
  <si>
    <t>VOZIŠČNE KONSTRUKCIJE</t>
  </si>
  <si>
    <t>OBJEKTI</t>
  </si>
  <si>
    <t>HORTIKULTURA</t>
  </si>
  <si>
    <t>ODVODNJAVANJE</t>
  </si>
  <si>
    <t>OPREMA</t>
  </si>
  <si>
    <t>TUJE STORITVE</t>
  </si>
  <si>
    <t>ZAKLJUČNA IN NEPREDVIDENA DELA</t>
  </si>
  <si>
    <t>ZUNANJA UREDITEV SKUPAJ:</t>
  </si>
  <si>
    <t>Popis zunanje ureditve obsega zunanjo ureditev v območju gradbene parcele.</t>
  </si>
  <si>
    <t>Zakoličba okolja z zavarovanjem višin. 
Postavitev in zavarovanje prečnih  profilov.</t>
  </si>
  <si>
    <t>Postavitev in zavarovanje prečnih  profilov</t>
  </si>
  <si>
    <t>Zakoličba obstoječih instalacij in potrebni ukrepi za zavarovanje instalacij.</t>
  </si>
  <si>
    <t>Priprava terena  okoli objekta za gradnjo:
 - pridobitev cestnega zemljišča, ki ni v lasti investitorja, pridobitev upravnih dovoljenj za zaporo ceste, izdelava prometne signalizacije in plačilo občinske takse za celoten čas gradnje.</t>
  </si>
  <si>
    <t>Priprava gradbišča:
 - ograditev območja gradbišča s primerno ograjo
 - postavitev začasne prometne signalizacije, 
 - priprava terena za deponije, izdelava transportnih poti,... 
 - postavitev kontejnerjev, sanitarij in ostalih provizorijev 
- zagotovitev oskrbe gradbišča z vodo, kanalizacijo, električno energijo in šibkotočnimi instalacijami
- varnostni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</si>
  <si>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PREDDELA SKUPAJ:</t>
  </si>
  <si>
    <t xml:space="preserve"> Pri izvajanju rušitvenih del, je potrebno dosledno upoštevati vse pogoje iz projekta. Med rušenjem obvezno preprečiti prašenje in ostale oblike onesnaževanja okolja.
 V ceni vseh postavk zajeti vsa pomožna dela, vsa zavarovanja rušitev, ves osnovni in pomožni material ter vse prenose in odvoze na stalno deponijo.
 Rušitev nevarnih gradbenih odpadkov in odstranitev nevarne opreme je izvajati z ustreznimi zaščitnimi sredstvi in predpisanimi ukrepi. V skladu z navodili koordinatorja za varstvo pri delu. Pri vseh rušitvah nosilnih elementov upoštevati vsa potrebna opiranja in podpiranja ter upoštevati navodila odgovornega projektanta gradbenih konstrukcij in nadzornika!
 V ceni postavk je zajeti tudi ločevanje, nakladanje, odvoz in odpadkov na stalno deponijo po predpisih ravnanja z odpadki, vključno s plačilom vseh komunalnih taks in drugih stroškov z deponiranja in predelovanja odpadkov in pridobivanjem evidenčnih listov in poročila o deponiranju gradbenih odpadkov in drugimi navodili iz Načrta gospodarjenja z gradbenimi odpadki.
Upoštevati je potrebno vse določbe veljavne zakonodaje.</t>
  </si>
  <si>
    <t>Odklop obstoječih instalacijskih priključkov z javnega omrežja:</t>
  </si>
  <si>
    <t>Odstranitev in rušenje obstoječih instalacijskih vodov.</t>
  </si>
  <si>
    <t>Rušenje obstoječe utrjene površine.</t>
  </si>
  <si>
    <t xml:space="preserve">Odvoz ruševin z gradbiščne deponije v stalno deponijo.
Upoštevati nakladanje, odvoz in odpadkov na stalno deponijo. </t>
  </si>
  <si>
    <t xml:space="preserve">Strošek plačila vseh komunalnih taks in drugih stroškov z deponiranjem in pridobivanjem poročila o deponiranju gradbenih odpadkov in drugimi navodili iz Načrta gospodarjenja z gradbenimi odpadki.
</t>
  </si>
  <si>
    <t>Široki izkop zemljine III. do IV. ktg. z odvozom na začasno deponijo.
Izkop do pod posteljice utrjenih površin.</t>
  </si>
  <si>
    <t>Planiranje in valjanje planuma spodnjega ustroja do točnosti +/- 3.0 cm v lahki zemljini. Zahtevana zgoščenost planuma spodnjega ustroja je 98 % po SPP.</t>
  </si>
  <si>
    <t xml:space="preserve">Humusiranje in zatravitev zelenic, vključno fina izravnava in oblikovanje terena, humuziranje, sejanje trave in vzdrževanje trave do zazalenitve.
Debelina humusa 15.0 cm. </t>
  </si>
  <si>
    <t>ZEMELJSKA DELA  SKUPAJ:</t>
  </si>
  <si>
    <t>Fino planiranje planuma nevezane nosilne plasti pred vgrajevanjem vezane nosilne plasti.</t>
  </si>
  <si>
    <t>Izdelava zgornje nosilne plasti iz bituminizirane zmesi AC 22 base  B 70/100 A4 v debelini 6 cm.</t>
  </si>
  <si>
    <t>Izdelava obrabnozaporne plasti iz bituminizirane zmesi AC 8 surf  B 70/100 A4 v debelini 3 cm</t>
  </si>
  <si>
    <t>Izdelava tlakovane obrabne plasti iz betonskih tlakovcev.
Tlakovci pravokotne oblike, dveh dimenzij, debeline 6 cm, dveh barv po izboru projektanta. 
Tlakovci se položijo na plast gramoznega ali kremenčevega peska, debeline 3 cm. Fugiranje s suho kremenčevo mivko.</t>
  </si>
  <si>
    <t>Vgraditev predfabriciranih dvignjenih betonskih robnikov 15/25/100 cm na betonski temelj.</t>
  </si>
  <si>
    <t>Vgraditev predfabriciranih dvignjenih betonskih robnikov 15/25/100 cm na betonski temelj položenih v krivini po predpisanem radiju.</t>
  </si>
  <si>
    <t>VOZIŠČNE KONSTRUKCIJE SKUPAJ:</t>
  </si>
  <si>
    <t>Dobava in postavitev žične panelne ograje h= 160 cm, s stebri v rastru 250 cm, vključno z izkopom, točkovnimi temelji, komplet z vsemi potrebnimi sestavnimi deli.
Paneli so zvarjeni iz jeklenih vroče cinkanih palic zaščitenih z elektrostatičnim prašnim nanosom barve in naknadnim pregretjem.</t>
  </si>
  <si>
    <t>Dobava in postavitev enokrilnih vrata za osebni prehod opremljenih s ključavnico in samodejnim zapiralom.  
 - dim. 120 x 160 cm 
Komplet, vključno z izkopom, točkovnimi temelji, komplet z vsemi potrebnimi sestavnimi deli.</t>
  </si>
  <si>
    <t>OBJEKTI SKUPAJ:</t>
  </si>
  <si>
    <t>HORTIKULTURA SKUPAJ:</t>
  </si>
  <si>
    <t xml:space="preserve"> - fi 80 glob. 150, betonski pokrov fi 60 cm</t>
  </si>
  <si>
    <t>Dobava in vgraditev linijskega požiralnika iz tipskih montažnih kanalet širine 200 mm z vgrajenim padcem, z LTŽ rešetko, razred C 250</t>
  </si>
  <si>
    <t>ODVODNJAVANJE SKUPAJ:</t>
  </si>
  <si>
    <t>Izdelava prečne označbe na vozišču, tankoslojno z enokomponentno belo barvo, širina črte 10 cm.</t>
  </si>
  <si>
    <t>Izdelava ostale označbe na vozišču, tankoslojno z enokomponentno belo ali rumeno barvo. (prehod za pešce, oznaka invalid)</t>
  </si>
  <si>
    <t>Dobava in vgraditev trikotnega prometnega znaka a = 90 cm, vključno s stebričkom ø 64 mm, dolžine 3,5 m in betonskim temeljem ø 30/60 cm</t>
  </si>
  <si>
    <t>Dobava in vgraditev osmerokotnega prometnega znaka ø = 60 cm, vključno s stebričkom ø 64 mm, dolžine 3,5 m in betonskim temeljem ø 30/60 cm</t>
  </si>
  <si>
    <t>OPREMA SKUPAJ:</t>
  </si>
  <si>
    <t>Izdelava preizkusa vodotesnosti kanalizacije, cevi do fi 300 mm</t>
  </si>
  <si>
    <t>Izdelava preizkusa vodotesnosti kanalizacije.</t>
  </si>
  <si>
    <t>Izpiranje kanalizacije s specialnim vozilom in pregled s TV kamero.</t>
  </si>
  <si>
    <t>Izdelava geodetskega posnetka kanalizacije in vris v kataster. Projektantski nadzor pri izvajanju del</t>
  </si>
  <si>
    <t xml:space="preserve">Geomehanski nadzor pri izvajanju del </t>
  </si>
  <si>
    <t xml:space="preserve">Izdelava projekta izvedenih del. </t>
  </si>
  <si>
    <t>TUJE STORITVE SKUPAJ:</t>
  </si>
  <si>
    <t>Čiščenje gradbišča po končanih delih.</t>
  </si>
  <si>
    <t xml:space="preserve">Nepredvidena in dodatna dela, ki se pojavijo med gradnjo. Upoštevano 10 % vrednost vseh del. </t>
  </si>
  <si>
    <t>ZAKLJUČNA IN NEPREDVIDENA DELA SKUPAJ:</t>
  </si>
  <si>
    <t>GLOBOKO TEMELJENJE</t>
  </si>
  <si>
    <t>Pred začetkom gradnje je potreben pregled projekta in ostale dokumentacije z projektantom, investitorjem, nadzornikom in izvajalcem, kar omogoča vsem stranem, da se podrobneje seznanijo z gradnjo, zahtevami gradnje in potekom gradnje načrtovanega objekta.</t>
  </si>
  <si>
    <t xml:space="preserve">Zakoličba in zaščita obstoječih instalacij. Izvajalec je dolžan obvestiti vse upravljalce komunalne infrastrukture o predvidenih posegih. </t>
  </si>
  <si>
    <t>Priprava terena  za izkop in nadaljnjo gradnjo. Na gradbišču je treba odstraniti vse odvečno drevje, obstoječe manjše objekt, utrjene pobršine, ograje, ipd.. Vključno z vsemi transporti.</t>
  </si>
  <si>
    <t>Priprava gradbišča:
- ograditev območja gradbišča s primerno ograjo, 
- priprava terena za deponije, izdelava transportnih poti,...
- postavitev kontejnerjev, sanitarij in ostalih provizorijev,
- zagotovitev oskrbe gradbišča z vodo, kanalizacijo, električno energijo in šibkotočnimi instalacijami
- postavitev gradbiščnih žerjavov in ostale mehanizacije
- varnostini ukrepi, ukrepi za varovanje okolja, čuvajska služba,
- postavitev gradbiščne table,
- ipd.
Izpolniti je vse zahteve iz načrta organizacije gradbišča  in varnostnega načrta! Vključno z vsemi stroški za organizacijo gradbišča, zavarovanje gradbišča in ostale zakonske zahteve.</t>
  </si>
  <si>
    <t>GLOBOKO TEMELJENJE SKUPAJ:</t>
  </si>
  <si>
    <t>Široki izkop gradbene jame na območju nasutja nad vrtačo z odkopom  in odvozom izkopanega materiala na začasno deponijo.</t>
  </si>
  <si>
    <t xml:space="preserve"> V postavki je potrebno zajeti vse dobave materialov, tudi sider, podložnih materialov, armature ter vse prevoze, premike materiala in vse potrebno za kompletno izvedbo del   vključno z izvedbo vseh prebojev po projektni dokumentaciji!
V ceni so zajeti tudi delovni odri potrebni za izvedbo del.
 Pri vseh postavkah betonskih del je potrebno upoštevati dobavo, transport do mesta vgrajevanja, strojno vgrajevanje betona, vibriranje, površinsko izravnavo z zgladitvijo in  vse ukrepe za nego betona. 
V ceni je potrebno zajeti tudi izdelavo projekta izvajanja betonske konstrukcije.
Upoštevati je potrebno: 
 - SIST EN 13670:2010 Izvajanje betonskih konstrukcij
 - SIST 15739:2009 Betonski izdelki – Betonski zaključki – Identifikacija
 - SIST EN 206-1 Beton: specifikacija, proizvodnja, skladnost
 - SIST 1026 Beton: specifikacija, proizvodnja, skladnost – pravila za uporabo SIST EN 206-1</t>
  </si>
  <si>
    <t>Dobava in vgradnja podložnega betona pod talno ploščo dvigalnega jaška.
Debelina 10 cm, beton C16/20.</t>
  </si>
  <si>
    <t>Dobava in vgraditev betona v armiranobetonsko  ploščo pod napuščem debeline 10 cm:
 - beton C 25/30, XC3</t>
  </si>
  <si>
    <t>Dobava in vgradnja nosilnega elementa za termično ločitev zunanje plošče od notranje stropne plošče - "sims" na nivoju plošče podstrešja. Za prosto previsne AB balkone. Izvedba v skladu s statičnim izračunom in v skladu z navodili arhitekta oz. projektanta (statika) nosilne konstrukcije.
- debelina izolacijske plasti: 8 cm
- debelina AB plošče: 10 cm
kot napr. Schoeck Isokorb.</t>
  </si>
  <si>
    <t>Dobava in vgradnja nosilnega elementa za termično ločitev zunanje plošče od notranje stropne plošče - konzolne plošče. Za prosto previsne AB balkone. Izvedba v skladu s statičnim izračunom in v skladu z navodili arhitekta oz. projektanta (statika) nosilne konstrukcije.
- debelina izolacijske plasti: 8 cm
- debelina AB plošče: 20 cm
kot napr. Schoeck Isokorb.</t>
  </si>
  <si>
    <t xml:space="preserve"> TEMELJI - TALNE PLOŠČE</t>
  </si>
  <si>
    <t>Naprava in odstranitev opaža temeljne plošče dvigala vključno z opiranjem. Opaž roba plošče.</t>
  </si>
  <si>
    <t>Naprava in odstranitev opaža medetažne plošče, opiranje 3,00 do 4,00 m. Plošča debeline 20cm.</t>
  </si>
  <si>
    <t>Naprava in odstranitev obojestranskega opaža  betonskih sten višine 3 do 4 m. Viden beton razred SB3 po SIST EN 13670.
Zunanji oporni zid.</t>
  </si>
  <si>
    <t xml:space="preserve">Naprava in odstranitev obojestranskega opaža  betonskih sten dvigalnega jaška med temelji višine do 1 m. </t>
  </si>
  <si>
    <t xml:space="preserve">Naprava in odstranitev opaža  betonskih horizontalnih in poševnih vezi v zidanih stenah višine 3 do 4 m. </t>
  </si>
  <si>
    <t xml:space="preserve">Naprava in odstranitev opaža betonskih preklad ned odprtinami v zidanih stenah, višina podpiranje 3 do 4 m. </t>
  </si>
  <si>
    <t xml:space="preserve">Naprava in odstranitev opaža AB glavnega stopnišča. </t>
  </si>
  <si>
    <t>Naprava in odstranitev opaža AB požarnega stopnišča.</t>
  </si>
  <si>
    <t>Naprava in odstranitev opaža AB zunanjega stopnišča.</t>
  </si>
  <si>
    <t>Opaž odprtin za preboje skozi AB plošče</t>
  </si>
  <si>
    <t>Opaž odprtin za preboje skozi AB nosilce</t>
  </si>
  <si>
    <t>Dobava in naprava horizontalne hidroizolacije na betonsko podlago. 
Z vsemi pomožnimi deli in prenosi.
Sestava:
 - priprava podlage
 -  hitro vezoča elastična cementna malta ojačana z vlakni, z nizkim elastičnim modulom (napr. Sikaelastic 152)</t>
  </si>
  <si>
    <t xml:space="preserve">Dobava in naprava toplotne izolacije vertikalne strani obodnih temeljev z zunanje strani. Z vsemi pomožnimi deli in prenosi.
Sestava: 
 - priprava podlage
 - hitro vezoča elastična cementna malta ojačana z vlakni, z nizkim elastičnim modulom (napr. Sikaelastic 152)
 - toplotno izolativne plošče iz ekstrudiranega polistirena (XPS), deb. 16 cm. </t>
  </si>
  <si>
    <t xml:space="preserve">Dobava in naprava toplotne izolacije vertikalne strani zasutih kletnih sten. Z vsemi pomožnimi deli in prenosi.
Sestava:
 - priprava podlage
 - hitro vezoča elastična cementna malta ojačana z vlakni, z nizkim elastičnim modulom (napr. Sikaelastic 152)
 - toplotno izolativne plošče iz ekstrudiranega polistirena (XPS), deb. 16 cm. </t>
  </si>
  <si>
    <t xml:space="preserve">Dobava in naprava horizontalne hidroizolacije objekta na podložnem betonu pod dvigalnim jaškom. Z vsemi pomožnimi deli in prenosi.
Sestava:
 - priprava podlage
 - hitro vezoča elastična cementna malta ojačana z vlakni, z nizkim elastičnim modulom (napr. Sikaelastic 152)
 - toplotno izolativne plošče iz ekstrudiranega polistirena (XPS), deb. 12 cm. </t>
  </si>
  <si>
    <t xml:space="preserve">Dobava in naprava toplotne izolacije vertikalne strani zasutega kletnega jaška. 
Z vsemi pomožnimi deli in prenosi.
Sestava:
 - priprava podlage
 - hitro vezoča elastična cementna malta ojačana z vlakni, z nizkim elastičnim modulom (napr. Sikaelastic 152)
 - toplotno izolativne plošče iz ekstrudiranega polistirena (XPS), deb. 12 cm. </t>
  </si>
  <si>
    <t>Naprava horizontalne in vertikalne hidroizolacije podzemnega jaška dvigala:
 - priprava podlage
 - hitro vezoča elastična cementna malta ojačana z vlakni, z nizkim elastičnim modulom (napr. Sikaelastic 152)
 - zalikani armirani cementni estrih deb. 1,5 cm</t>
  </si>
  <si>
    <t>Zidanje predelnih sten s polovičnim opečnim modularnim blokom  deb.15 cm, z zidanjem z PCM. V ceni zajeti tudi sidranje predelnih sten v nosilne stene s tipskimi elementi po navodilih projektanta.</t>
  </si>
  <si>
    <t>Izdelava dilatacije med 1 in 2 fazo objeta:</t>
  </si>
  <si>
    <t xml:space="preserve"> - odstranitev začasne fasade</t>
  </si>
  <si>
    <t xml:space="preserve"> - dobava in montaža dilatacijskega sloja oz ekspandiranega polistirena deb. 5 cm.</t>
  </si>
  <si>
    <t>Izdelava tlakov nad medetažnimi konstrukcijami.
Sestava A:
 - armirani cementni estrih C 15/20, debeline 85 mm, ob steni obstenski dilatacijski trak,
 - PE folija
 - toplotno izolacijske plošče iz ekspandiranega polistirena v skladu s SIST EN 13163, debelina 80 mm, kot na primer Novolit Stiropor EPS</t>
  </si>
  <si>
    <t>Izdelava tlakov nad medetažnimi konstrukcijami.
Sestava A2:
 - armirani cementni estrih C 15/20, debeline 80 mm, ob steni obstenski dilatacijski trak,
 - PE folija
 - toplotno izolacijske plošče iz ekspandiranega polistirena v skladu s SIST EN 13163, debelina 70 mm, kot na primer Novolit Stiropor EPS</t>
  </si>
  <si>
    <t>Izdelava tlakov nad medetažnimi konstrukcijami.
Sestava B: 
 - armirani cementni estrih C 15/20, debeline 95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</si>
  <si>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B2: 
 - armirani cementni estrih C 15/20, debeline 90 mm, ob steni obstenski dilatacijski trak
 - PE folija
 - sistemska toplotna izolacija za polaganje talnega ogrevanja: plošče iz ekspandiranega polistirena (EPS) s čepi za polaganje grelne cevi, zgornja stran vakuumsko plastificirana s PE folijo, debelina 35 mm, kot na primer Novolit Stirotal hard 
 - toplotno izolacijske plošče iz ekspandiranega polistirena v skladu s SIST EN 13163, debelina 40 mm, kot na primer Novolit Stiropor EPS
 - zvočno izolativna penasta folija z zaprto celično strukturo deb. 5 mm, tlačna trdnost pri 10% stisljivosti 15 kN/m2 (napr. ETHAFOAM 222-F).</t>
  </si>
  <si>
    <t>Izdelava tlakov nad medetažnimi konstrukcijami.
Sestava B8.1: 
 - armirani cementni estrih C 15/20, debeline 80 mm, ob steni obstenski dilatacijski trak
 - PE folija
 - toplotno izolacijske plošče iz ekspandiranega polistirena v skladu s SIST EN 13163, debelina 70 mm, kot na primer Novolit Stiropor EPS
 - zvočno izolativna penasta folija z zaprto celično strukturo deb. 5 mm, tlačna trdnost pri 10% stisljivosti 15 kN/m2 (napr. ETHAFOAM 222-F).</t>
  </si>
  <si>
    <t>Izdelava tlakov nad medetažnimi konstrukcijami.
Sestava B4:
 - armirani cementni estrih C 15/20, debeline 85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</si>
  <si>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B5:
 - armirani cementni estrih C 15/20, debeline 80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</si>
  <si>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B8:
 - armirani cementni estrih C 15/20, debeline 75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</si>
  <si>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C:
 - armirani cementni estrih C 15/20, debeline 75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</si>
  <si>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C2:
 - armirani cementni estrih C 15/20, debeline 85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</si>
  <si>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C3:
 - armirani cementni estrih C 15/20, debeline 80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</si>
  <si>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Izdelava tlakov nad medetažnimi konstrukcijami.
Sestava D:
 - armirani cementni estrih C 15/20, debeline 85 mm, ob steni obstenski dilatacijski trak,
 - PE folija
 - toplotno izolacijske plošče iz ekspandiranega polistirena v skladu s SIST EN 13163, debelina 80 mm, kot na primer Novolit Stiropor EPS
 - zvočno izolativna penasta folija z zaprto celično strukturo deb. 5 mm, tlačna trdnost pri 10% stisljivosti 15 kN/m2 (napr. ETHAFOAM 222-F).</t>
  </si>
  <si>
    <t>Dobava in polaganje betonskih pranih plošč dim. 50 x 50 cm, deb. 5 cm.
Polaganje na predhodno izdelano betonsko podložno ploščo iz C 25/30, deb. 15 cm, armiramo s armaturno mrežo Q 133.
Polaganje v debeloslojno malto in fugirati s fugirnim materialom. 
Uporabljati je potrebno certificirane vezne materiale odporne proti zmrazovanju in solem.</t>
  </si>
  <si>
    <t xml:space="preserve">Dobava in oblaganje obstoječih stopnic z betonskimi pranimi ploščami dim. 50 x 50 cm, deb. 5 cm.
Polaganje v debeloslojno malto in fugirati s fugirnim materialom. 
Uporabljati je potrebno certificirane vezne materiale odporne proti zmrazovanju in solem.
Glob. stopnic 30,5 cm, višina 16,5 cm. </t>
  </si>
  <si>
    <t>Zidarska pomoč pri vgradnji sklopne stene.</t>
  </si>
  <si>
    <t>Zidarska pomoč pri vgradnji dvigala. Pritrditev jaškovnih vrat (3 kom), konzol za vodila, ipd.</t>
  </si>
  <si>
    <t>m'</t>
  </si>
  <si>
    <t xml:space="preserve"> - dim. 50 x 50 glob. 70, oljetesni pokrov  50 x 50 cm</t>
  </si>
  <si>
    <t xml:space="preserve"> - dim. 60 x 60 glob. 70, oljetesni pokrov  60 x60 cm</t>
  </si>
  <si>
    <t xml:space="preserve"> - dim. 60 x 60 glob. 75, oljetesni pokrov  60 x60 cm</t>
  </si>
  <si>
    <t xml:space="preserve"> - fi 120 glob. 410, betonski pokrov fi 60 cm</t>
  </si>
  <si>
    <t>Izdelava čistilne naprave, tipska izvedena. Vključno izkop, talna plošča iz betona C25/30 in armature, postavitev komplet čistilne naprave, obbetoniranje, zasip, vgradnja pokrovov, ograditev prostora okoli naprave in zagotovitev funkcionalnosti naprave.
Čistilna naprava skladna s SIST EN 12255, obremenitev 85 do 125 PE, Kapaciteta 11,5 m3/dan.
Napr. Regeneracija tip SBR_REG_100.</t>
  </si>
  <si>
    <t>Izdelava drenaže. Upoštevati izkop, izdelavo kanalizacije iz PVC drenažne cevi, obstutje s peskom in zaščita s filcem, priklop ter zasip. 
Vključno z vsemi fazonskimi kosti, transporti, preddeli, deli in materialom potrebnim za izvedbo funkcionalne drenaže.</t>
  </si>
  <si>
    <t xml:space="preserve"> - fi 60 glob. 70, betonski pokrov fi 60 cm</t>
  </si>
  <si>
    <t>DVIGALA</t>
  </si>
  <si>
    <t>XIII</t>
  </si>
  <si>
    <t>Delna odstranitev konstrukcije I. faze gradnje in prilagoditev konstrukcije za priključek konstrukcije II. faze objekta.</t>
  </si>
  <si>
    <t>Izdelava zaključka ob kapi strehe vključno s potrebnimi dodatnimi ojačitvami in elementi kritine. Upoštevati še dodatno pritrditev kritine v kapu in izdelavo čelne zapore iz peskanih  Farmacel Powerpanel HD plošč  vključno s montažo prezračevalne mrežice proti insektom v skupni v širini cca. 30 cm .
V ceni izdelave morajo biti zajeti vsi potrebni sestavni elementi, zaključki, pritrdilni elementi. 
V ceni zajeta vsa pomožna dela, prenosi in transporti vsega materiala do mesta vgrajevanja.
Izvedba po detajlu in navodilih proizvajalca.</t>
  </si>
  <si>
    <t>Izdelava žlote iz plastificirane pocinkane plastificirane pocinkane pločevine debeline 0,65 mm, r.š. 90 cm, kompletno skupaj s podložnim opažem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</si>
  <si>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Izdelava obrobe ob stiku strehe z zidom  iz plastificirane pocinkane plastificirane pocinkane pločevine debeline 0,65 mm, r.š. 80 cm, kompletno skupaj s podložnim opažem ter ostalo podkonstrucijo in pritrditvami.
 V ceni izdelave morajo biti zajeti vsi potrebni sestavni elementi, zaključki, pritrdilni elementi. 
V ceni zajeta vsa pomožna dela, prenosi in transporti vsega materiala do mesta vgrajevanja.
Izvedba po detajlu in navodilih proizvajalca.</t>
  </si>
  <si>
    <t xml:space="preserve"> OBROBE BALKONOV</t>
  </si>
  <si>
    <t>Izdelava, dobava in montaža čelnih obrob balkonov izdelanih iz  jeklene pocinkane in barvane pločevine deb. 1,2 mm, komplet z podkonstrukcijo ter pritrdilnim in montažnim materialom, r.š. 45 cm_x005F_x000D_.</t>
  </si>
  <si>
    <t>Nabava, dobava in izdelava plasti pohodne terase in balkona. Komplet z vsemi potrebnimi dodatnimi deli, zaključki in materiali.
Sestava: 
 - priprava podlage
 -  hitro vezoča elastična cementna malta ojačana z vlakni, z nizkim elastičnim modulom (napr. Sikaelastic 152)
- toplotno izolativne plošče primerne za direktno polaganje keramike (kot napr. Wedi Ba balco) deb. 85 do 140 mm
- tesnjenje površine s tesnilnim sistemom (napr. SikaTop Seal 107)
- granitogres nedrseče ploščice položene na kvalitetno elastično lepilo, komplet s fugiranjem, niskostensko oblogo in robnim odkapnim profilom</t>
  </si>
  <si>
    <t>Nabava, dobava in izdelava plasti pohodne strehe nad hodnikom do telovadnice. Komplet z vsemi potrebnimi dodatnimi deli, zaključki in materiali.
Sestava: 
 - priprava podlage
 -  hitro vezoča elastična cementna malta ojačana z vlakni, z nizkim elastičnim modulom (napr. Sikaelastic 152)
- toplotna izolacija ekspandirani polistiren, deb. 15 cm
- tesnjenje površine s tesnilnim sistemom (napr. SikaTop Seal 107)
- nasutje iz peska deb. 4 cm 
- tlakovci položeni v pesek</t>
  </si>
  <si>
    <t xml:space="preserve"> KOVINSKA STOPNIŠČA</t>
  </si>
  <si>
    <t>Dobava in vgradnja jeklene konstrukcije požarnega stopnišča na SZ strani objekta.
Stopnišče je enoetažno iz enoramnih stopnic 8 x 162 / 257 mm. Širina rame je 1300 mm, dim. podesta 1500 x 1300 mm.
Nosilna jeklena konstrukcija iz jeklenih profilov je vijačena, vročecinkana in končno pleskana v barvi po izboru projektanta.
Podesti in nastopne ploskve so iz vročecinkanih tipskih mrežnih rešetk v okvirjih.
Ograja je zajeta v postavkah ograja.
Stopnišče sidrano v temelje in medetažne konstrukcije objekta.
Vključno s sidernimi elementi, z vsemi preddeli, deli, antikorozijsko zaščito, materialom, prenosi in dvigi za dokončno izvedbo funkcionalnega stopnišča.</t>
  </si>
  <si>
    <t>Izdelava, dobava in montaža steklene ravne balkonske ograje.
Nosilna jeklena konstrukcija je sestavljena iz Rf profilov.
Polnilo je lepljeno, kaljeno steklo, 2 x 10 mm. Posamezno steklo je širine cca.1200 mm in višine 850 mm. 
Ročaj je RF izvedene, fi 50 mm. Višina ročaja od finalnega poda je 1100 mm.
Za vgrajeno ograjo je potrebno dostaviti ateste o kvaliteti in varnosti.</t>
  </si>
  <si>
    <t>Izdelava, dobava in montaža steklene poševne stopniščne ograje.
Nosilna jeklena konstrukcija je sestavljena iz Rf profilov.
Polnilo je lepljeno, kaljeno steklo, 2 x 10 mm. Posamezno steklo je širine cca.1200 mm in višine 850 mm. 
Ročaj je RF izvedene, fi 50 mm. m. Vertikalna višina ročaja od finalnega poda je vsaj 1200 mm.
Za vgrajeno ograjo je potrebno dostaviti ateste o kvaliteti in varnosti.
Obračun po horizontalni projekciji dolžine.</t>
  </si>
  <si>
    <t>Izdelava, dobava in montaža steklene poševne stopniščne ograje.
Nosilna jeklena konstrukcija je sestavljena iz Rf profilov.
Polnilo je lepljeno, kaljeno steklo, 2 x 10 mm. Posamezno steklo je širine cca.1200 mm in višine 850 mm. 
Ročaj je RF izvedene, fi 75 mm. m. Vertikalna višina ročaja od finalnega poda je vsaj 1200 mm.
Za vgrajeno ograjo je potrebno dostaviti ateste o kvaliteti in varnosti.
Obračun po horizontalni projekciji dolžine.</t>
  </si>
  <si>
    <t xml:space="preserve"> - V6r: 71/208,5 cm - prezračevalna rešetka</t>
  </si>
  <si>
    <t xml:space="preserve"> - V10: 81/208,5 cm</t>
  </si>
  <si>
    <t xml:space="preserve"> - V11: 81/208,5 cm - panik kljuka</t>
  </si>
  <si>
    <t xml:space="preserve"> - V13: 81/208,5 cm</t>
  </si>
  <si>
    <t xml:space="preserve"> - V15r: 81/208,5 cm - prezračevalna rešetka</t>
  </si>
  <si>
    <t xml:space="preserve"> - V17r: 91/208,5 cm - drsna vrata, prezračevalna rešetka</t>
  </si>
  <si>
    <t xml:space="preserve"> - V18: 91/208,5 cm - požarna odpornost EI 30-C, panik kljuka</t>
  </si>
  <si>
    <t xml:space="preserve"> - V23: 121/208,5 cm</t>
  </si>
  <si>
    <t xml:space="preserve"> - V24r: 121/208,5 cm - drsna vrata, prezračevalna rešetka</t>
  </si>
  <si>
    <t xml:space="preserve"> - V25: 120/270 cm</t>
  </si>
  <si>
    <t xml:space="preserve"> - V26: 141/208,5 cm - požarna odpornost EI 30-C</t>
  </si>
  <si>
    <t xml:space="preserve"> - V27: 141/208,5 cm</t>
  </si>
  <si>
    <t xml:space="preserve"> - V28: 141/268,5 cm</t>
  </si>
  <si>
    <t xml:space="preserve"> - V34</t>
  </si>
  <si>
    <t xml:space="preserve"> AL NOTRANJE PREDELNE STENE</t>
  </si>
  <si>
    <t xml:space="preserve"> - SS1 - steklena notranja predelna stena z vgrajenimi dvokrilnimi vrati</t>
  </si>
  <si>
    <t xml:space="preserve"> - SS3 - steklena notranja predelna stena z vgrajenimi dvokrilnimi vrati</t>
  </si>
  <si>
    <t xml:space="preserve"> - SS2 - steklena notranja predelna stena EI 60 z vgrajenimi dvokrilnimi vrati EI 30-C</t>
  </si>
  <si>
    <t xml:space="preserve"> - O3: 100/90 cm</t>
  </si>
  <si>
    <t xml:space="preserve"> - O5: 200/90 cm</t>
  </si>
  <si>
    <t xml:space="preserve"> - O7: 300/90 cm</t>
  </si>
  <si>
    <t xml:space="preserve"> - O16: 300/176 cm - trapezna oblika</t>
  </si>
  <si>
    <t xml:space="preserve"> - O17: 300/176 cm - trapezna oblika</t>
  </si>
  <si>
    <t xml:space="preserve"> - O18: 450/176 cm - trapezna oblika</t>
  </si>
  <si>
    <t xml:space="preserve"> - O22: 180/180 cm</t>
  </si>
  <si>
    <t xml:space="preserve"> - O23: 190/180 cm</t>
  </si>
  <si>
    <t xml:space="preserve"> - O25: 285/180 cm</t>
  </si>
  <si>
    <t xml:space="preserve"> - O26: 300/180 cm</t>
  </si>
  <si>
    <t xml:space="preserve"> - O28: 72/210 cm - varnostno steklo</t>
  </si>
  <si>
    <t xml:space="preserve"> - O41: 100/270 cm - varnostno steklo</t>
  </si>
  <si>
    <t xml:space="preserve"> - O43: 360/270 cm - varnostno steklo</t>
  </si>
  <si>
    <t xml:space="preserve"> - O44: 240/270 cm - varnostno steklo</t>
  </si>
  <si>
    <t xml:space="preserve"> - O48: 200/635 cm - požarna odpornost EI 30</t>
  </si>
  <si>
    <t xml:space="preserve"> STEKLENA FASADNA STENA</t>
  </si>
  <si>
    <t xml:space="preserve"> - SF1: 400/970 cm  - varnostno steklo</t>
  </si>
  <si>
    <t xml:space="preserve"> - SF2: 360/270 cm  - varnostno steklo</t>
  </si>
  <si>
    <t xml:space="preserve"> - VV7: 150/270 cm  - varnostno steklo</t>
  </si>
  <si>
    <t>Izdelava, dobava in montaža pregradnih sten v sanitarijah višine 2100 mm, za 150 mm dvignjenih od tal, z vgrajenimi vrati.
Stene in vrata izdelani iz visokotlačnih laminatnih plošč (kot npr. MAX Compact), barvo določi arhitekt, opremljeni z nerjavečim standardnim okovjem in veznimi elementi; vrata opremljena s tipsko nerjavečo kovinsko WC kljuko.</t>
  </si>
  <si>
    <t xml:space="preserve"> - V9: 80/210 cm</t>
  </si>
  <si>
    <t xml:space="preserve"> Pri postavkah montažnih pregradnih sten in stropov iz mavčnih plošč se upoštevajo vsi stiki, lomi, kaskade, preboji, izrezi in zaključki - glej projekt arhitekture, ki je sestavni del razpisne dokumentacije!</t>
  </si>
  <si>
    <t xml:space="preserve"> Upoštevati je potrebno vse zaključke na stene in ostale konzole, po načrtih stropov!</t>
  </si>
  <si>
    <t xml:space="preserve">Dobava, izdelava in montaža obloge strešnega napušča.
V ceni zajeti kovinsko podkonstrukcijo na katero se pritrdijo Farmacel Powerpanel HD plošče.
Na takšno podlago se izvede tankoslojni fasadni omet. </t>
  </si>
  <si>
    <t>Dobava in montaža spuščenega stropa iz mavčnokartonskih plošč kot obroba akustičnega stropa.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plošče
Kot naprimer sistem: Knauf stropni sistem D 112. Vključno z bandažiranjem, kitanjem in brušenjem sten, izvedena priprava za slikanje. Vključno z izvedbo vseh zaključkov, kaskad, pripravo za vgradnjo svetil in ostalih instalacijskih elementov v stropu.</t>
  </si>
  <si>
    <t>Dobava in montaža spuščenega stropa iz mavčnokartonskih vodoodpornih plošč.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vodoodbojne plošče
Kot naprimer sistem: Knauf stropni sistem D 112. Vključno z bandažiranjem, kitanjem in brušenjem sten, izvedena priprava za slikanje. Vključno z izvedbo vseh zaključkov, kaskad, pripravo za vgradnjo svetil in ostalih instalacijskih elementov v stropu..</t>
  </si>
  <si>
    <t>Dobava in montaža požarno odpornega spuščenega stropa iz mavčnokartonskih požarno odpornih plošč.
Razred požarne upornosti pri požarni obremenitvi.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 požarno odporne plošče
Kot naprimer sistem: Knauf stropni sistem D 112. Vključno z bandažiranjem, kitanjem in brušenjem sten, izvedena priprava za slikanje. Vključno z izvedbo vseh zaključkov, kaskad, pripravo za vgradnjo svetil in ostalih instalacijskih elementov v stropu..</t>
  </si>
  <si>
    <t>Dobava in montaža revizijskih odprtin v požarni strop - požarne odprtine. Revizijske odprtine poravnane z stropom, pokrite s GK ploščo, vključno s kitanjem do ravne površine</t>
  </si>
  <si>
    <t xml:space="preserve"> - dim. 60/60cm</t>
  </si>
  <si>
    <t xml:space="preserve"> - dim. 40/40cm</t>
  </si>
  <si>
    <t>Dobava in izvedba tlaka iz nepoliranih granitogres ploščic.
Izvedba tlaka iz nepoliranih granitogres ploščic lepljenih na estrih. V ceni zajeti tudi nizkostensko oblogo iz granitogres ploščic višine 10 cm.  
Delovni stiki se predvidijo po načrtu polaganja. Način polaganja načrtu. Vsa dela in preddela vključno z izravnavo tal, fugiranjem in silikoniziranjem zadnje vogalne fuge s silikonsko fugirno maso v barvi fugirne mase in z vsem potrebnim materialom.
- dimenzij 30 x 30 cm 
- deb. 9 mm
- protizdrsna zaščita R 11</t>
  </si>
  <si>
    <t>Dobava in izvedba obloge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višina stopnic 170 mm, globina 300 mm</t>
  </si>
  <si>
    <t>Dobava in izvedba obloge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višina stopnic 183 mm, globina 289 mm</t>
  </si>
  <si>
    <t>Dobava in izvedba obloge zunanjih stopnic iz nepoliranih granitogres ploščic.
Izvedba obloge nastopnih in čelnih ploskev iz nepoliranih granitogres tipskih stopniščnih elementov. V ceni zajeti tudi nizkostensko oblogo iz granitogres ploščic višine 10 cm.  
Delovni stiki se predvidijo po načrtu polaganja. Način polaganja načrtu. Vsa dela in preddela vključno z izravnavo tal, fugiranjem in z vsem potrebnim materialom.
- deb. 9 mm
- protizdrsna zaščita R 11
- protidrsni vgrajen trak na nastopnih ploskvah
- višina stopnic 183 mm, globina 300 mm</t>
  </si>
  <si>
    <t>Dobava in izvedba tlaka v iz keramičnih ploščic, srednji cenovni razred.
Izvedba tlaka iz keramičnih ploščic lepljenih na estrih. V ceni zajeti tudi zaokrožnice mes tlakom in stanami izdelane iz tipskih keramičnih zaokrožnic.
Delovni stiki se predvidijo po načrtu polaganja. Način polaganja načrtu. Vsa dela in preddela vključno z izravnavo tal, fugiranjem in silikoniziranjem zadnje vogalne fuge s silikonsko fugirno maso v barvi fugirne mase in z vsem potrebnim materialom.</t>
  </si>
  <si>
    <t>Dobava in izvedba tlaka iz klasičnega parketa.
V ceni zajeti tudi nizkostensko masivno letvico višine 6 cm.
Vsa dela vključno s pripravo podlage, z izravnavo z izravnalno maso, lepljenjem masivnih letvic z elastičnim lepilom, gobim in finim brušenjem in lakiranjem  z dvokomponentnimi polsijajnimi eko laki. 
- hrastov parket deb. 22 mm
- lakiran</t>
  </si>
  <si>
    <t xml:space="preserve">Dobava in vgradnja okvirja predpražnika in lamelnega  predpražnika v kovinskem ponikljanem jeklenem kotniku 30/30/3. Predpražnik v kobinaciji ščetke in tekstila (npr.: Emco tip 522/4 RB) Komplet z vgradnjo okvira in pripravo podlage ter vsemi potrebnimi deli in elementi.
Notranja izvedba.
</t>
  </si>
  <si>
    <t xml:space="preserve"> - 190 x 250 cm</t>
  </si>
  <si>
    <t xml:space="preserve"> - 140 x 190 cm</t>
  </si>
  <si>
    <t>Dvakratno kitanje in slikanje zunanjih stopniščnih ram in podestov s kakovostno disperzijsko barvo za bolj obremenjene notranje stenske in stropne površine, dobro pokrivno, z vsemi preddeli, transporti in potrebnim materialom.</t>
  </si>
  <si>
    <t>Izdelava protiprašnega premaza sten v jašku dvigala.</t>
  </si>
  <si>
    <t>Izdelavatoplotne izolacije stopnišča v podstrešju z zaključnim tankoslojnim ometom. Vsa dela vključno izdelava vseh špalet, zaključkov in vogalov z vsem potrebnim materialom (zaključni profili,...).
Sestava:
- toplotne izolacija: toplotna izolacija iz lamelnih plošč iz mineralne volne deb. 16 cm, λ=0,040 WmK.
- podometni sloj, steklena mrežica, vmesni premaz
- izdelava zaključnega sloja, zrno 2,5 mm v barvi po izboru projektanta. Zaključni sloj mora biti visoko hidrofoben s 
lastnostjo zmanjšanega oprijem delcev umazanije. 
Sistem mora biti prilagojen tipu toplotne izolacije in preverjen v kot celota.
Napr. StoTherm Mineral.</t>
  </si>
  <si>
    <t>Dobava in montaža kamnite police na oporni zid.
Kamnita polica deb. 3 cm in šir. 46 cm se lepi in sidra na vrh opornega zidu.</t>
  </si>
  <si>
    <t xml:space="preserve">Dobava in vgradnja hidravličnega osebnega dvigala:
Nosilnost: 630 kg
Višina dviga: 6,60 m 
Hitrost vožnje 0,6 m/s
Število postaj: 3
Vrsta pogona: hidravlični stranski indirektni cilinder, elektromotor, vijačna črpalka potopljena v olju, ventili
Krmilje: mikroprocesorsko SIMPLEX, samodejni spust v nižjo etažo v primeru izpada električne energije, program za požarno vožnjo
Kabina je neprehodna:  mere : 1100 x  1400 x 2200 mm, inox SB paneli,inox ročaj, nad ročajem ogledalo,       zasilna razsvetljava, ventilacija, kabinsko tipkalo v inox      panelu  s senzorskimi tipkami in digitalnim pokazateljem položaja kabine s smermi vožnje, spuščen dekorativni strop z indirektno razsvetljavo, vhod varovan s fotozaveso, telefon, tla visokokvalitetni PVC 
Vrata kabine: avtomatska teleskopska, inox,                               dimenzije 900 x 2000 mm, 1 kom
Vrata jaška: avtomatska teleskopska,  inox SB                                  dimenzije 900 x 2000 mm, 3 kom
Pozivna tipkala:  nameščena ob etažnih vratih, s tipkami  GOR- DOL z optičnim signalom potrditve poziva, digitalni pokazatelj položaja kabine s smermi nadaljevanja vožnje v pritličju
Strojnica: ob dvigalu 
Jašek: železobeton 1500 x 1900 mm, višina zgornje postaje min. 3400 mm, dno jaška 1400 mm.
</t>
  </si>
  <si>
    <t>DVIGALA SKUPAJ:</t>
  </si>
  <si>
    <t>Dobava in montaža kompletnega nadstreška za 4 avtomobile.
Konzolni nadstrešek iz jeklene pocinkane in pleskanje konstrukcije, temeljen na armiranobetonski temeljih. Kritina je jeklena pločevina.
Komplet, vključno izkop, izdelava temeljev, nosilne konstrukcije in strehe.</t>
  </si>
  <si>
    <t>Dobava in montaže klopi iz teraco podstavka in lesenega sedala in naslonjala iz macesnovega lesa.
Dim. 170 x 75 cm.</t>
  </si>
  <si>
    <t>Izdelava zPE peskolova, tipska izvedena iz  poliesterskih elementov. Vključno izkop, postavitev jaška, obbetoniranje, zasip, vgradnja pokrova in vse obdelave za zagotovitev funkcionalnosti jaška.
 - fi 60 cm, globina 200 cm.</t>
  </si>
  <si>
    <r>
      <t>m</t>
    </r>
    <r>
      <rPr>
        <vertAlign val="superscript"/>
        <sz val="9"/>
        <rFont val="Arial"/>
        <family val="2"/>
      </rPr>
      <t>3</t>
    </r>
  </si>
  <si>
    <r>
      <t>m</t>
    </r>
    <r>
      <rPr>
        <vertAlign val="superscript"/>
        <sz val="9"/>
        <rFont val="Arial"/>
        <family val="2"/>
      </rPr>
      <t>2</t>
    </r>
  </si>
  <si>
    <r>
      <t>Izdelava mikropilotov fi 30 cm za prenos obtežbe temeljev kleti na trdno kamnito podlago pod nasutjem zasute vrtače.
mikropiloti v vklešejo v kamnito podlago.
Predvidena dolžina mikropilotov je 3,00 do 5,00 m.
Obračun po m</t>
    </r>
    <r>
      <rPr>
        <vertAlign val="superscript"/>
        <sz val="9"/>
        <rFont val="Arial"/>
        <family val="2"/>
      </rPr>
      <t>1</t>
    </r>
    <r>
      <rPr>
        <sz val="9"/>
        <rFont val="Arial"/>
        <family val="2"/>
      </rPr>
      <t xml:space="preserve"> mikropilotov.</t>
    </r>
  </si>
  <si>
    <r>
      <t>m</t>
    </r>
    <r>
      <rPr>
        <vertAlign val="superscript"/>
        <sz val="9"/>
        <rFont val="Arial"/>
        <family val="2"/>
      </rPr>
      <t>1</t>
    </r>
  </si>
  <si>
    <r>
      <t xml:space="preserve">Planiranje terena z natančnostjo </t>
    </r>
    <r>
      <rPr>
        <sz val="9"/>
        <rFont val="Calibri"/>
        <family val="2"/>
      </rPr>
      <t>±</t>
    </r>
    <r>
      <rPr>
        <sz val="9"/>
        <rFont val="Arial"/>
        <family val="2"/>
      </rPr>
      <t>1 cm in utrjevanje terena pod temelji (E</t>
    </r>
    <r>
      <rPr>
        <vertAlign val="subscript"/>
        <sz val="9"/>
        <rFont val="Arial"/>
        <family val="2"/>
      </rPr>
      <t xml:space="preserve">V2 </t>
    </r>
    <r>
      <rPr>
        <sz val="9"/>
        <rFont val="Arial"/>
        <family val="2"/>
      </rPr>
      <t>= 80 MPa).</t>
    </r>
  </si>
  <si>
    <r>
      <t>Dobava in vgraditev komprimiranega tampona pod in med temelji v debelini vsaj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9"/>
        <rFont val="Arial"/>
        <family val="2"/>
      </rPr>
      <t>V2</t>
    </r>
    <r>
      <rPr>
        <sz val="9"/>
        <rFont val="Arial"/>
        <family val="2"/>
      </rPr>
      <t xml:space="preserve"> = 100 MPa). </t>
    </r>
  </si>
  <si>
    <r>
      <t>Dobava in vgraditev komprimiranega tampona pod terasami v debelini 30 cm. Podlaga mora biti primerna za polaganje toplotne izolacije. Planiranje terena z natančnostjo ±1 cm. Po potrebi se zgornji sloj izravna s slojem finega peska.
Nasutje izvesti po navodilih geotehničinega poročila, predvidoma iz nevezanih zemljin. Vključno z nabijanjem podlage do predpisane nosilnosti (E</t>
    </r>
    <r>
      <rPr>
        <vertAlign val="subscript"/>
        <sz val="9"/>
        <rFont val="Arial"/>
        <family val="2"/>
      </rPr>
      <t>V2</t>
    </r>
    <r>
      <rPr>
        <sz val="9"/>
        <rFont val="Arial"/>
        <family val="2"/>
      </rPr>
      <t xml:space="preserve"> = 100 MPa). </t>
    </r>
  </si>
  <si>
    <r>
      <t>Dobava in vgraditev betona v armirano betonske temelje:
 - prerez betona nad 0,30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XC3
Temelji kleti.</t>
    </r>
  </si>
  <si>
    <r>
      <t>Dobava in vgraditev betona v armirano betonske temelje:
 - prerez betona nad 0,30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XC3
Temelji pritličja, delno stopničasti temelji.</t>
    </r>
  </si>
  <si>
    <r>
      <t>Dobava in vgraditev betona v armirano betonsko talno ploščo na terenu med temelji pod tlaki:
 - prerez betona od 0,08 do 0,12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XC3</t>
    </r>
  </si>
  <si>
    <r>
      <t>Dobava in vgraditev betona v armirano betonsko talno ploščo na terenu pod zunanjimi terasami:
 - prerez betona od 0,08 do 0,12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XC3</t>
    </r>
  </si>
  <si>
    <r>
      <t>Dobava in vgraditev betona v armiranobetonske vidne nosilce.
 - prerez betona 0,12 - 0,30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XC1</t>
    </r>
  </si>
  <si>
    <r>
      <t>Dobava in vgraditev betona v armiranobetonske vidne stene v objektu.
 - prerez betona 0,12 - 0,30 m</t>
    </r>
    <r>
      <rPr>
        <vertAlign val="superscript"/>
        <sz val="9"/>
        <rFont val="Arial"/>
        <family val="2"/>
      </rPr>
      <t>3</t>
    </r>
    <r>
      <rPr>
        <sz val="9"/>
        <rFont val="Arial"/>
        <family val="2"/>
      </rPr>
      <t>/m</t>
    </r>
    <r>
      <rPr>
        <vertAlign val="superscript"/>
        <sz val="9"/>
        <rFont val="Arial"/>
        <family val="2"/>
      </rPr>
      <t xml:space="preserve">2
</t>
    </r>
    <r>
      <rPr>
        <sz val="9"/>
        <rFont val="Arial"/>
        <family val="2"/>
      </rPr>
      <t xml:space="preserve"> - beton C 25/30, XC3</t>
    </r>
  </si>
  <si>
    <r>
      <t>Dobava in vgraditev betona v armiranobetonske vidne stebre.
- prerez betona 0,04 do 0,08 m</t>
    </r>
    <r>
      <rPr>
        <vertAlign val="superscript"/>
        <sz val="9"/>
        <rFont val="Arial"/>
        <family val="2"/>
      </rPr>
      <t>3</t>
    </r>
    <r>
      <rPr>
        <sz val="9"/>
        <rFont val="Arial"/>
        <family val="2"/>
      </rPr>
      <t>/m</t>
    </r>
    <r>
      <rPr>
        <vertAlign val="superscript"/>
        <sz val="9"/>
        <rFont val="Arial"/>
        <family val="2"/>
      </rPr>
      <t xml:space="preserve">1
</t>
    </r>
    <r>
      <rPr>
        <sz val="9"/>
        <rFont val="Arial"/>
        <family val="2"/>
      </rPr>
      <t>- beton C 25/30, XC1</t>
    </r>
  </si>
  <si>
    <r>
      <t>Dobava in vgraditev betona v ravne stopniščne rame in podeste stopnišča v objektu.
- prerez betona 0,12 do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XC1</t>
    </r>
  </si>
  <si>
    <r>
      <t>Dobava in vgraditev betona v armiranobetonske vertikalne zidne vezi v nosilnih opečnih zidovih.
 - prerez betona 0,04 do 0,08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XC1</t>
    </r>
  </si>
  <si>
    <r>
      <t>Dobava in vgraditev betona v armiranobetonske horizontalne in poševne zidne vezi v nosilnih opečnih zidovih.
 - prerez betona 0,04 do 0,08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XC1</t>
    </r>
  </si>
  <si>
    <r>
      <t>Dobava in vgraditev betona v armiranobetonske preklade na odprtinami v nosilnih opečnih zidovih.
 - prerez betona 0,08 do 0,12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XC1</t>
    </r>
  </si>
  <si>
    <r>
      <t>Dobava in vgraditev betona v armiranobetonske preklade na odprtinami v predelnih opečnih zidovih.
 - prerez betona do 0,04 m</t>
    </r>
    <r>
      <rPr>
        <vertAlign val="superscript"/>
        <sz val="9"/>
        <rFont val="Arial"/>
        <family val="2"/>
      </rPr>
      <t>3</t>
    </r>
    <r>
      <rPr>
        <sz val="9"/>
        <rFont val="Arial"/>
        <family val="2"/>
      </rPr>
      <t>/m</t>
    </r>
    <r>
      <rPr>
        <vertAlign val="superscript"/>
        <sz val="9"/>
        <rFont val="Arial"/>
        <family val="2"/>
      </rPr>
      <t xml:space="preserve">1 
</t>
    </r>
    <r>
      <rPr>
        <sz val="9"/>
        <rFont val="Arial"/>
        <family val="2"/>
      </rPr>
      <t xml:space="preserve"> - beton C 25/30, XC1</t>
    </r>
  </si>
  <si>
    <r>
      <t>Dobava in kompletna izdelava AB podstavkov za klimate na podstrešju:
- AB plošča, prerez betona 0,12 - 0,30 m</t>
    </r>
    <r>
      <rPr>
        <vertAlign val="superscript"/>
        <sz val="9"/>
        <rFont val="Arial"/>
        <family val="2"/>
      </rPr>
      <t>3</t>
    </r>
    <r>
      <rPr>
        <sz val="9"/>
        <rFont val="Arial"/>
        <family val="2"/>
      </rPr>
      <t>/m</t>
    </r>
    <r>
      <rPr>
        <vertAlign val="superscript"/>
        <sz val="9"/>
        <rFont val="Arial"/>
        <family val="2"/>
      </rPr>
      <t>1</t>
    </r>
    <r>
      <rPr>
        <sz val="9"/>
        <rFont val="Arial"/>
        <family val="2"/>
      </rPr>
      <t>, beton C 25/30, XC1 (vključno armatura in opaž)
- trajno elastična podlaga med medetažno konstrukcijo in podstavkom (preprečevanje prenosa zvoka in vibracij ter toplotna izolacija) - po navodilih projektanta strojnih instalacij
- dimenzije 500 x 150 x 25 cm</t>
    </r>
  </si>
  <si>
    <r>
      <t xml:space="preserve"> - velikost do 0,1 m</t>
    </r>
    <r>
      <rPr>
        <vertAlign val="superscript"/>
        <sz val="9"/>
        <rFont val="Arial"/>
        <family val="2"/>
      </rPr>
      <t>2</t>
    </r>
  </si>
  <si>
    <r>
      <t xml:space="preserve"> - velikost 0,1 do 0,25 m</t>
    </r>
    <r>
      <rPr>
        <vertAlign val="superscript"/>
        <sz val="9"/>
        <rFont val="Arial"/>
        <family val="2"/>
      </rPr>
      <t>2</t>
    </r>
  </si>
  <si>
    <r>
      <t xml:space="preserve"> - velikost 0,25 do 1 m</t>
    </r>
    <r>
      <rPr>
        <vertAlign val="superscript"/>
        <sz val="9"/>
        <rFont val="Arial"/>
        <family val="2"/>
      </rPr>
      <t>2</t>
    </r>
  </si>
  <si>
    <r>
      <t xml:space="preserve"> - vrata velikosti do 2 m</t>
    </r>
    <r>
      <rPr>
        <vertAlign val="superscript"/>
        <sz val="9"/>
        <rFont val="Arial"/>
        <family val="2"/>
      </rPr>
      <t>2</t>
    </r>
  </si>
  <si>
    <r>
      <t xml:space="preserve"> - vrata velikosti od 2 do 4 m</t>
    </r>
    <r>
      <rPr>
        <vertAlign val="superscript"/>
        <sz val="9"/>
        <rFont val="Arial"/>
        <family val="2"/>
      </rPr>
      <t>2</t>
    </r>
  </si>
  <si>
    <r>
      <t xml:space="preserve"> - vrata velikosti nad 6 m</t>
    </r>
    <r>
      <rPr>
        <vertAlign val="superscript"/>
        <sz val="9"/>
        <rFont val="Arial"/>
        <family val="2"/>
      </rPr>
      <t>2</t>
    </r>
  </si>
  <si>
    <r>
      <t xml:space="preserve"> - okna velikosti do 2 m</t>
    </r>
    <r>
      <rPr>
        <vertAlign val="superscript"/>
        <sz val="9"/>
        <rFont val="Arial"/>
        <family val="2"/>
      </rPr>
      <t>2</t>
    </r>
  </si>
  <si>
    <r>
      <t xml:space="preserve"> - okna velikosti od 2 do 4 m</t>
    </r>
    <r>
      <rPr>
        <vertAlign val="superscript"/>
        <sz val="9"/>
        <rFont val="Arial"/>
        <family val="2"/>
      </rPr>
      <t>2</t>
    </r>
  </si>
  <si>
    <r>
      <t xml:space="preserve"> - okna velikosti nad 6 m</t>
    </r>
    <r>
      <rPr>
        <vertAlign val="superscript"/>
        <sz val="9"/>
        <rFont val="Arial"/>
        <family val="2"/>
      </rPr>
      <t>2</t>
    </r>
  </si>
  <si>
    <r>
      <t>Dobava in montaža lesene strešne konstrukcije strehe objekta. Izdelava kompletne nosilne strešne konstrukcije razgibane štirikapne streha z naslednjimi tipičnimi sestavnimi elementi:
- sohe 20 x 20 cm
- vmesne lege 20 x 24 cm (lepljenec)
- kapne lega 16 x 16 cm
- špirovci 12 x 16 cm 
Naklon strehe je 18 st. Poraba lesa je 0,06 do 0,07 m</t>
    </r>
    <r>
      <rPr>
        <vertAlign val="superscript"/>
        <sz val="9"/>
        <rFont val="Arial"/>
        <family val="2"/>
      </rPr>
      <t>3</t>
    </r>
    <r>
      <rPr>
        <sz val="9"/>
        <rFont val="Arial"/>
        <family val="2"/>
      </rPr>
      <t>/m</t>
    </r>
    <r>
      <rPr>
        <vertAlign val="superscript"/>
        <sz val="9"/>
        <rFont val="Arial"/>
        <family val="2"/>
      </rPr>
      <t>2</t>
    </r>
    <r>
      <rPr>
        <sz val="9"/>
        <rFont val="Arial"/>
        <family val="2"/>
      </rPr>
      <t>, z vsem potrebnim veznim materialom, les zaščiten z 1x premazom proti škodljivcem in proti trohnenju. 
V ceni je potrebno upoštevati tudi elemente za sidranje strehe v konstrukcijo objekta.
Obračun po m2 tlorisne površine.</t>
    </r>
  </si>
  <si>
    <r>
      <t>Izdelava tlaka pohodnih teras. 
 - naklonski beton deb. 4 do 10 cm
 - hladen bitumenski premaz
 - parna zapora (napr. Bitalbit)
 - toplotna izolacija iz ekspandiranega polistirena (napr. Fragmat EPS 100)
 - hidroizolacija 2 x varjeni polimer bitumenski samolepilni trak za hidroizolacijo (napr. Izoself T3, vključno vsi obstenski in ostali zaključki.
 - protikoreninska zaščita (napr. IZOELAST P5 FLL plus)
 - drenažni in ločilni sloj (napr. polesterski filc 500 g/m</t>
    </r>
    <r>
      <rPr>
        <vertAlign val="superscript"/>
        <sz val="9"/>
        <rFont val="Arial"/>
        <family val="2"/>
      </rPr>
      <t>2</t>
    </r>
    <r>
      <rPr>
        <sz val="9"/>
        <rFont val="Arial"/>
        <family val="2"/>
      </rPr>
      <t>,
 - drenažni in vodozadrževalni sloj: čepasta folija,
 - filterski sloj (napr. polesterski filc 300 g/m</t>
    </r>
    <r>
      <rPr>
        <vertAlign val="superscript"/>
        <sz val="9"/>
        <rFont val="Arial"/>
        <family val="2"/>
      </rPr>
      <t>2</t>
    </r>
    <r>
      <rPr>
        <sz val="9"/>
        <rFont val="Arial"/>
        <family val="2"/>
      </rPr>
      <t>),
 - substrat za ekstenzivno zazelenitev deb. 10 cm in ozelenitev.</t>
    </r>
  </si>
  <si>
    <r>
      <t>Dobava in montaža spuščenega stropa iz mavčnokartonskih plošč kot obroba akustičnega stropa.
Spuščena stropna obloga z vodoravno spodnjo ploskvijo brez fug s pokrito podkonstrukcijo, sestavljeno iz profilov iz pocinkane jeklene pločevine, z nonius spodnjim in zgornjim delom / navojno palico M 8*, pritrjeno na nosilni strop. Spodnja vidna ploskev iz masivnih mavčnih plošč.
Debelina obloge: 2 x 12,5 mm - plošče
Kot naprimer sistem: Knauf stropni sistem D 112.</t>
    </r>
    <r>
      <rPr>
        <sz val="9"/>
        <color indexed="10"/>
        <rFont val="Arial"/>
        <family val="2"/>
      </rPr>
      <t xml:space="preserve"> </t>
    </r>
    <r>
      <rPr>
        <sz val="9"/>
        <rFont val="Arial"/>
        <family val="2"/>
      </rPr>
      <t>Vključno z bandažiranjem, kitanjem in brušenjem sten, izvedena priprava za slikanje. Vključno z izvedbo vseh zaključkov, pripravo za vgradnjo svetil in ostalih instalacijskih elementov v stropu.</t>
    </r>
  </si>
  <si>
    <r>
      <t>Izdelava nevezane nosilne plasti drobljenca D32, zahtevana nosilnost je E</t>
    </r>
    <r>
      <rPr>
        <vertAlign val="subscript"/>
        <sz val="9"/>
        <rFont val="Arial"/>
        <family val="2"/>
      </rPr>
      <t>v2</t>
    </r>
    <r>
      <rPr>
        <sz val="9"/>
        <rFont val="Arial"/>
        <family val="2"/>
      </rPr>
      <t>=100 MN/m2 .</t>
    </r>
  </si>
  <si>
    <r>
      <t>Izdelava nosilne plasti nad nasutjem vrtače iz cementno stabiliziranega peščenega sloja, zahtevana nosilnost je E</t>
    </r>
    <r>
      <rPr>
        <vertAlign val="subscript"/>
        <sz val="9"/>
        <rFont val="Arial"/>
        <family val="2"/>
      </rPr>
      <t>v2</t>
    </r>
    <r>
      <rPr>
        <sz val="9"/>
        <rFont val="Arial"/>
        <family val="2"/>
      </rPr>
      <t>=100 MN/m2 .</t>
    </r>
  </si>
  <si>
    <r>
      <t>Dobava in vgraditev betona v armirano betonsko temeljno ploščo pod dvigalnim jaškom, 
prerez betona DO 0,30 m</t>
    </r>
    <r>
      <rPr>
        <vertAlign val="superscript"/>
        <sz val="9"/>
        <rFont val="Arial"/>
        <family val="2"/>
      </rPr>
      <t>3</t>
    </r>
    <r>
      <rPr>
        <sz val="9"/>
        <rFont val="Arial"/>
        <family val="2"/>
      </rPr>
      <t>/m</t>
    </r>
    <r>
      <rPr>
        <vertAlign val="superscript"/>
        <sz val="9"/>
        <rFont val="Arial"/>
        <family val="2"/>
      </rPr>
      <t xml:space="preserve">2
</t>
    </r>
    <r>
      <rPr>
        <sz val="9"/>
        <rFont val="Arial"/>
        <family val="2"/>
      </rPr>
      <t>beton C 25/30, XC3</t>
    </r>
  </si>
  <si>
    <r>
      <t>Dobava in vgraditev betona v armiranobetonske vidne stene v objektu.
- prerez betona 0,12 - 0,30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XC3</t>
    </r>
  </si>
  <si>
    <r>
      <t>Dobava in vgraditev betona v armiranobetonske stene jaška za dvigalo v terenu.
- prerez betona 0,12 - 0,30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XC3</t>
    </r>
  </si>
  <si>
    <r>
      <t>Dobava in vgraditev betona v armiranobetonske vidne stene - zunanji oporni zid.
- prerez betona 0,12 - 0,30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XD3, XF4</t>
    </r>
  </si>
  <si>
    <r>
      <t>Dobava in vgraditev betona v stopniščne rame in podeste glavnega stopnišča v objektu.
 - prerez betona 0,12 do 0,30 m</t>
    </r>
    <r>
      <rPr>
        <vertAlign val="superscript"/>
        <sz val="9"/>
        <rFont val="Arial"/>
        <family val="2"/>
      </rPr>
      <t>3</t>
    </r>
    <r>
      <rPr>
        <sz val="9"/>
        <rFont val="Arial"/>
        <family val="2"/>
      </rPr>
      <t>/m</t>
    </r>
    <r>
      <rPr>
        <vertAlign val="superscript"/>
        <sz val="9"/>
        <rFont val="Arial"/>
        <family val="2"/>
      </rPr>
      <t xml:space="preserve">2
</t>
    </r>
    <r>
      <rPr>
        <sz val="9"/>
        <rFont val="Arial"/>
        <family val="2"/>
      </rPr>
      <t xml:space="preserve"> - beton C 25/30, XC1</t>
    </r>
  </si>
  <si>
    <r>
      <t>Dobava in vgraditev betona v stopniščne rame in podeste požarnega stopnišča.
- prerez betona 0,12 do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XC1</t>
    </r>
  </si>
  <si>
    <r>
      <t>Dobava in vgraditev betona v stopniščne rame in podeste zunanjega stopnišča.
- prerez betona 0,12 do 0,30 m</t>
    </r>
    <r>
      <rPr>
        <vertAlign val="superscript"/>
        <sz val="9"/>
        <rFont val="Arial"/>
        <family val="2"/>
      </rPr>
      <t>3</t>
    </r>
    <r>
      <rPr>
        <sz val="9"/>
        <rFont val="Arial"/>
        <family val="2"/>
      </rPr>
      <t>/m</t>
    </r>
    <r>
      <rPr>
        <vertAlign val="superscript"/>
        <sz val="9"/>
        <rFont val="Arial"/>
        <family val="2"/>
      </rPr>
      <t xml:space="preserve">2
</t>
    </r>
    <r>
      <rPr>
        <sz val="9"/>
        <rFont val="Arial"/>
        <family val="2"/>
      </rPr>
      <t>- beton C 25/30, XD3, XF4</t>
    </r>
  </si>
  <si>
    <r>
      <t>Dobava in kompletna izdelava AB podstavkov za klimate na podstrešju:
- AB plošča, prerez betona 0,12 - 0,30 m</t>
    </r>
    <r>
      <rPr>
        <vertAlign val="superscript"/>
        <sz val="9"/>
        <rFont val="Arial"/>
        <family val="2"/>
      </rPr>
      <t>3</t>
    </r>
    <r>
      <rPr>
        <sz val="9"/>
        <rFont val="Arial"/>
        <family val="2"/>
      </rPr>
      <t>/m</t>
    </r>
    <r>
      <rPr>
        <vertAlign val="superscript"/>
        <sz val="9"/>
        <rFont val="Arial"/>
        <family val="2"/>
      </rPr>
      <t>1</t>
    </r>
    <r>
      <rPr>
        <sz val="9"/>
        <rFont val="Arial"/>
        <family val="2"/>
      </rPr>
      <t>, beton C 25/30, XC1 (vključno armatura in opaž)
- trajno elastična podlaga med medetažno konstrukcijo in podstavkom (preprečevanje prenosa zvoka in vibracij ter toplotna izolacija) - po navodilih projektanta strojnih instalacij
- dimenzije 750 x 250 x 25 cm</t>
    </r>
  </si>
  <si>
    <r>
      <t>Nabava, dobava in montaža sklopne stene med učilnicama:
- stena sestavljena iz 5 delov
- drsne sani s sferičnimi ležaji
- okvirna konstrukcija iz jeklenih profilov
- servisna ročka
- obojestranska obloga 2 x 16 mm, razred E1, finalno zaključeno s CPL folijo
 - sistem zlaganja ob steno
- zvočna izolativnost 56 dBa
- toplotna prevodnost 50 W/m</t>
    </r>
    <r>
      <rPr>
        <vertAlign val="superscript"/>
        <sz val="9"/>
        <rFont val="Arial"/>
        <family val="2"/>
      </rPr>
      <t>2</t>
    </r>
    <r>
      <rPr>
        <sz val="9"/>
        <rFont val="Arial"/>
        <family val="2"/>
      </rPr>
      <t>K
Komplet z vsemi podkonstrukcijami, zaporami in ostalimi potrebnimi dodatnimi deli in materiali. Izdelati po shemi.</t>
    </r>
  </si>
  <si>
    <t>Dobava sadik grmovnic, humusne mešanice, založnega gnojila ter okrasnega lubja in sajenje: Izkop jame 1.5 x premer korenin, priprave tal z odvozom materiala, dodajanje humusne mešanice, sajenje, dodajanje gnojila, zalivanje, dodajanje okrasnega lubja. Garancija eno rastno sezono.
GRMOVNICE: - MEDVEJKA - Spiarea arguta = 5 kom / m2,- FORZICIJA - FORSYTHIA X INTERMEDIA = 5 kom  / m2, - PEPELNATO SIVA MEDVEJKA - SPERAEA CINEREA "GREFSHEIM" = 5 kom  / m2, - GRMASTI PETOPRSTNIK - POTENTILLA FRUTICOSA "GOLDSTAR" = 5 kom  / m2, - TRDOLESKA - EOUNYMUS ALATUS "COMPACTUS" = 5 kom  / m2, DEBELINA HUMUSNE MEŠANICE 30 cm.</t>
  </si>
  <si>
    <t xml:space="preserve">Izdelava čistilne naprave, tipska izvedena. Vključno izkop, talna plošča iz betona C25/30 in armature, postavitev čistilne naprave, obbetoniranje, zasip, vgradnja pokrovov in zagotovitev funkcionalnosti naprave.
Biološka čistilna naprava, SIST EN 12255, Obremenitev: 86 - 125 PE, Kapaciteta naprave: 11,5 m3/dan, Volumen mehanske stopnje: 15 m3, Volumen biološke stopnje: 11,3 m3, Material: Poliester
Električni priključek: 230 V, Moč: 1050kW, Poraba električne energije: 2500 kWh/leto, Teža: 1500 kg 
Pri snovanju naprave je upoštevana dnevna poraba vode 150 litrov/PE na dan (povprečna poraba vode v osnovni šoli v Sloveniji je od 120 do 150 litrov/PE na dan), pri obremenitvi 60 g BPK5/PE na dan. Prečiščena voda bo ponikala v ponikovalnico. (Kot podobno: Čistilna naprava SBR_REG_100 PE)
</t>
  </si>
  <si>
    <t>Dobava in montaža kompletnega nadstreška nad odpadki. Objekt je temeljen na pasovnih temeljih dim 40 x 80 cm.
Na betonskem podstavku tlorisne L oblike stoji jeklena vročecinkana in pleskana konzolna konstrukcija do višine 220 cm iz HOP 160 profilov.
Z dveh stani je prostor zaprt s paneli iz jeklene počevine.
Strešna konstrukcija je tudi jeklena in pokrita trapezno pločevino v naklonu 7 stopinj.
Komplet s talno ploščo, vsemi kleparskimi obrobami in žlebovi ter odvodnjavanjem. TLORISNE DIMENZIJE NASTREŠKA: 6,00m X 2,50m. Izdelati po načrtu.</t>
  </si>
  <si>
    <t>Izdelava obrabnozaporne plasti iz bituminizirane zmesi AC 8 surf  B 70/100 A4 v debelini  cm - pločnik. DEBELINA OBRABNOZAPORNE PLASTI (PLOČNIK) JE 4cm.</t>
  </si>
  <si>
    <t xml:space="preserve">Začasna ustavitev (mirovanje gradbišča) del na gradbišču in ponovni zagon gradbišča. Ocena: 1 x letno. Opomba: Obseg in vsebina gradnje je pogojena z letno višino razpoložljivih sredstev.  </t>
  </si>
  <si>
    <t>6.</t>
  </si>
  <si>
    <t>7.</t>
  </si>
  <si>
    <t xml:space="preserve">Začasna ustavitev (mirovanje gradbišča) del na gradbišču in ponovni zagon gradbišča. Ocena: 1 x letno. Opomba: Obseg in vsebina gradnje je pogojena z letno višino razpoložljivih sredstev (EUR).  </t>
  </si>
  <si>
    <t>Vsi dobavljeni materiali in naprave morajo biti opremljeni z a-testi oziroma ustreznimi certifikati. Za vse pozicije v popisu materiala se šteje dobava in montaža. V vseh postavkah, kjer je naveden proizvajalec oz. tip izdelka, velja določilo "ALI PODOBNO". Ponudnik lahko ponudi blago oz. izdelke z boljšimi performansami, ne sme pa ponuditi slabših.</t>
  </si>
  <si>
    <t>1.</t>
  </si>
  <si>
    <t>2.</t>
  </si>
  <si>
    <t>Ruštivena dela - izkopi za pripravo in rekonstrukcijo obstoječih infrstrukturnih vodov (obstoječi šolski objekt) za potrebe novogradnje (I. in II. faza).</t>
  </si>
  <si>
    <t>3.</t>
  </si>
  <si>
    <t>Druga rušitvena dela, potrebna za pripravo terena za novogradnjo objekta.</t>
  </si>
  <si>
    <t>Rušenje tlakov in sten (obstoječi teren) - priprava povezovalnega hodnika med telovadnico in objektom novogradnje. Rekonstrukcija obstoječih infrastrukturinih vodov. Izkop in priprava terena za navezavo HODNIK II faza in obstoječi objekt telovadnice. (Veza: slikovno gradivo; tlorisi - linija nevazave)</t>
  </si>
  <si>
    <r>
      <t xml:space="preserve">Hidroizolacija zasutih nosilnih sten kleti bo izvedena z </t>
    </r>
    <r>
      <rPr>
        <b/>
        <u val="single"/>
        <sz val="9"/>
        <rFont val="Arial"/>
        <family val="2"/>
      </rPr>
      <t>DVOJNIM</t>
    </r>
    <r>
      <rPr>
        <b/>
        <sz val="9"/>
        <rFont val="Arial"/>
        <family val="2"/>
      </rPr>
      <t xml:space="preserve"> bitumenskim premazom, </t>
    </r>
    <r>
      <rPr>
        <sz val="9"/>
        <rFont val="Arial"/>
        <family val="2"/>
      </rPr>
      <t>na katerega bo privarjena hidroizolacijska folija izotekt V4. Le-ta bo zaščitena pred mehanskimi poškodbami z bradavičasto membrano. Talna plošča v kleti bo izolirana s hidroizolacijsko folijo izotekt T4. Stiki AB temeljev z armaturo in AB sten ter stebrov v kleti bodo dodatno hidroizolirani s hidroizolacijskim ekspandirajočim trakom (npr. iz sistema Sika).</t>
    </r>
  </si>
  <si>
    <r>
      <t>Nabava, dobava in montaža začasnih PVC oken na začasni fasadi do izgradnje II. faze objekta:
 - PVC profili s prekinjenim toplotnim mostom, zgornji profil razširjen (130mm) zaradi vgradnje zunanjih žaluzij, globina vgradnje 70mm
 - okno zastekljeno z dvoslojnim izolacijskim steklom U</t>
    </r>
    <r>
      <rPr>
        <vertAlign val="subscript"/>
        <sz val="9"/>
        <rFont val="Arial"/>
        <family val="2"/>
      </rPr>
      <t>g</t>
    </r>
    <r>
      <rPr>
        <sz val="9"/>
        <rFont val="Arial"/>
        <family val="2"/>
      </rPr>
      <t>=1,1 W/m</t>
    </r>
    <r>
      <rPr>
        <vertAlign val="superscript"/>
        <sz val="9"/>
        <rFont val="Arial"/>
        <family val="2"/>
      </rPr>
      <t>2</t>
    </r>
    <r>
      <rPr>
        <sz val="9"/>
        <rFont val="Arial"/>
        <family val="2"/>
      </rPr>
      <t>K ali manj, tgi distančnik, R</t>
    </r>
    <r>
      <rPr>
        <vertAlign val="subscript"/>
        <sz val="9"/>
        <rFont val="Arial"/>
        <family val="2"/>
      </rPr>
      <t>w</t>
    </r>
    <r>
      <rPr>
        <sz val="9"/>
        <rFont val="Arial"/>
        <family val="2"/>
      </rPr>
      <t>=32dB
 - skupnna toplotna prevodnost okna U</t>
    </r>
    <r>
      <rPr>
        <vertAlign val="subscript"/>
        <sz val="9"/>
        <rFont val="Arial"/>
        <family val="2"/>
      </rPr>
      <t>w</t>
    </r>
    <r>
      <rPr>
        <sz val="9"/>
        <rFont val="Arial"/>
        <family val="2"/>
      </rPr>
      <t>=1,1 W/m</t>
    </r>
    <r>
      <rPr>
        <vertAlign val="superscript"/>
        <sz val="9"/>
        <rFont val="Arial"/>
        <family val="2"/>
      </rPr>
      <t>2</t>
    </r>
    <r>
      <rPr>
        <sz val="9"/>
        <rFont val="Arial"/>
        <family val="2"/>
      </rPr>
      <t>K ali manj
 - barva po dogovoru s projektantom
 - montaža v gradbeno osnovo z vijaki, prostor  zapolnjen z izolativno peno
 - notranja okenska polica PVC, zunanja okenska polica ALU
 - okno opremljeno z zunanjimi žaluzijami na elektro pogon
 - RAL vgradnja
Upoštevati shemo okna.
Vse zunanje zasteklitve, ki so od tal oddaljene manj kot 120 cm morajo biti varnostne, tudi če to v opisu in shemi ni posebaj označeno !!!
Izdelava fiksnih oken brez odpiranja.</t>
    </r>
  </si>
  <si>
    <r>
      <t>Nabava, dobava in montaža PVC oken:
 - PVC profili s prekinjenim toplotnim mostom, zgornji profil razširjen (130mm) zaradi vgradnje zunanjih žaluzij, globina vgradnje 70mm
 - okno zastekljeno z dvoslojnim izolacijskim steklom U</t>
    </r>
    <r>
      <rPr>
        <vertAlign val="subscript"/>
        <sz val="9"/>
        <rFont val="Arial"/>
        <family val="2"/>
      </rPr>
      <t>g</t>
    </r>
    <r>
      <rPr>
        <sz val="9"/>
        <rFont val="Arial"/>
        <family val="2"/>
      </rPr>
      <t>=1,1 W/m</t>
    </r>
    <r>
      <rPr>
        <vertAlign val="superscript"/>
        <sz val="9"/>
        <rFont val="Arial"/>
        <family val="2"/>
      </rPr>
      <t>2</t>
    </r>
    <r>
      <rPr>
        <sz val="9"/>
        <rFont val="Arial"/>
        <family val="2"/>
      </rPr>
      <t>K ali manj, tgi distančnik, R</t>
    </r>
    <r>
      <rPr>
        <vertAlign val="subscript"/>
        <sz val="9"/>
        <rFont val="Arial"/>
        <family val="2"/>
      </rPr>
      <t>w</t>
    </r>
    <r>
      <rPr>
        <sz val="9"/>
        <rFont val="Arial"/>
        <family val="2"/>
      </rPr>
      <t>=32dB
 - skupna toplotna prevodnost okna U</t>
    </r>
    <r>
      <rPr>
        <vertAlign val="subscript"/>
        <sz val="9"/>
        <rFont val="Arial"/>
        <family val="2"/>
      </rPr>
      <t>w</t>
    </r>
    <r>
      <rPr>
        <sz val="9"/>
        <rFont val="Arial"/>
        <family val="2"/>
      </rPr>
      <t>=1,1 W/m</t>
    </r>
    <r>
      <rPr>
        <vertAlign val="superscript"/>
        <sz val="9"/>
        <rFont val="Arial"/>
        <family val="2"/>
      </rPr>
      <t>2</t>
    </r>
    <r>
      <rPr>
        <sz val="9"/>
        <rFont val="Arial"/>
        <family val="2"/>
      </rPr>
      <t>K ali manj
 - barva po dogovoru s projektantom
 - montaža v gradbeno osnovo z vijaki, prostor  zapolnjen z izolativno peno
 - notranja okenska polica PVC, zunanja okenska polica ALU
 - okno opremljeno z zunanjimi žaluzijami na elektro pogon
 - RAL vgradnja
Upoštevati shemo okna.
Vse zunanje zasteklitve, ki so od tal oddaljene manj kot 120 cm morajo biti varnostne, tudi če to v opisu in shemi ni posebaj označeno !!!</t>
    </r>
  </si>
  <si>
    <r>
      <t>Nabava, dobava in montaža ALU strešnih oken:
 - ALU profili s prekinjenim toplotnim mostom, globina vgradnje 85 mm
 - okno zastekljeno z dvoslojnim izolacijskim steklom U</t>
    </r>
    <r>
      <rPr>
        <vertAlign val="subscript"/>
        <sz val="9"/>
        <rFont val="Arial"/>
        <family val="2"/>
      </rPr>
      <t>g</t>
    </r>
    <r>
      <rPr>
        <sz val="9"/>
        <rFont val="Arial"/>
        <family val="2"/>
      </rPr>
      <t>=1,1 W/m</t>
    </r>
    <r>
      <rPr>
        <vertAlign val="superscript"/>
        <sz val="9"/>
        <rFont val="Arial"/>
        <family val="2"/>
      </rPr>
      <t>2</t>
    </r>
    <r>
      <rPr>
        <sz val="9"/>
        <rFont val="Arial"/>
        <family val="2"/>
      </rPr>
      <t>K ali manj, tgi distančnik, R</t>
    </r>
    <r>
      <rPr>
        <vertAlign val="subscript"/>
        <sz val="9"/>
        <rFont val="Arial"/>
        <family val="2"/>
      </rPr>
      <t>w</t>
    </r>
    <r>
      <rPr>
        <sz val="9"/>
        <rFont val="Arial"/>
        <family val="2"/>
      </rPr>
      <t>=32dB
 - skupna toplotna prevodnost okna U</t>
    </r>
    <r>
      <rPr>
        <vertAlign val="subscript"/>
        <sz val="9"/>
        <rFont val="Arial"/>
        <family val="2"/>
      </rPr>
      <t>w</t>
    </r>
    <r>
      <rPr>
        <sz val="9"/>
        <rFont val="Arial"/>
        <family val="2"/>
      </rPr>
      <t>=1,1 W/m</t>
    </r>
    <r>
      <rPr>
        <vertAlign val="superscript"/>
        <sz val="9"/>
        <rFont val="Arial"/>
        <family val="2"/>
      </rPr>
      <t>2</t>
    </r>
    <r>
      <rPr>
        <sz val="9"/>
        <rFont val="Arial"/>
        <family val="2"/>
      </rPr>
      <t xml:space="preserve">K ali manj
 - okovje Roto 540i ali enakovredno
 - barva po dogovoru s projektantom
 - montaža v gradbeno osnovo z vijaki, prostor zapolnjen z izolativno peno
</t>
    </r>
  </si>
  <si>
    <t>Nabava, dobava in montaža PVC vrat. V ceni zajeti:
- PVC profili s prekinjenim toplotnim mostom
- vratno krilo opremljeno po EN 1125
- cilindrična ključavnica, dvotočkovno zapiranje
- inox ročaj
- integrirano samozapirano
- trojna nasadila po višini
- vrata zastekljena z dvoslojnim izolacijskim varnostnim steklom Ug=1,1 W/m2K ali manj, tgi distančnik, Rw=32dB
- barva po dogovoru s projektantom
- RAL vgradnja
Vse zunanje zasteklitve, ki so od tal oddaljene manj kot 120 cm morajo biti varnostne, tudi če to v opisu in shemi ni posebaj označeno !!!</t>
  </si>
  <si>
    <r>
      <t>Nabava, dobava in montaža notranjih AL predelnih  sten z vgrajenimi dvokrilnimi vrati
- alu profili s prekinjenim termičnim mostom
- zasteklitev z izolacijskim varnostnim steklom, U</t>
    </r>
    <r>
      <rPr>
        <vertAlign val="subscript"/>
        <sz val="9"/>
        <rFont val="Arial"/>
        <family val="2"/>
      </rPr>
      <t>g</t>
    </r>
    <r>
      <rPr>
        <sz val="9"/>
        <rFont val="Arial"/>
        <family val="2"/>
      </rPr>
      <t xml:space="preserve"> = 1,1Wm</t>
    </r>
    <r>
      <rPr>
        <vertAlign val="superscript"/>
        <sz val="9"/>
        <rFont val="Arial"/>
        <family val="2"/>
      </rPr>
      <t>2</t>
    </r>
    <r>
      <rPr>
        <sz val="9"/>
        <rFont val="Arial"/>
        <family val="2"/>
      </rPr>
      <t>K ali manj, 
- vrata opremljena po EN 1125
- inox ročaj
- trikrat nasadila
- integrirano samozapiralo
- vrata oprenljena z cilindrično ključavnico, enotočkovno zaklepanje
Komplet z vsemi potrebnimi dodatnimi deli in materiali. Izdelati po shemi.</t>
    </r>
  </si>
  <si>
    <r>
      <t>Nabava, dobava in montaža PVC fasadne stene. V ceni zajeti:
- PVC profili s prekinjenim toplotnim mostom, globina vgradnje 70mm
- okno zastekljeno z dvoslojnim izolacijskim steklom U</t>
    </r>
    <r>
      <rPr>
        <vertAlign val="subscript"/>
        <sz val="9"/>
        <rFont val="Arial"/>
        <family val="2"/>
      </rPr>
      <t>g</t>
    </r>
    <r>
      <rPr>
        <sz val="9"/>
        <rFont val="Arial"/>
        <family val="2"/>
      </rPr>
      <t>=1,1 W/m</t>
    </r>
    <r>
      <rPr>
        <vertAlign val="superscript"/>
        <sz val="9"/>
        <rFont val="Arial"/>
        <family val="2"/>
      </rPr>
      <t>2</t>
    </r>
    <r>
      <rPr>
        <sz val="9"/>
        <rFont val="Arial"/>
        <family val="2"/>
      </rPr>
      <t>K ali manj, tgi distančnik, R</t>
    </r>
    <r>
      <rPr>
        <vertAlign val="subscript"/>
        <sz val="9"/>
        <rFont val="Arial"/>
        <family val="2"/>
      </rPr>
      <t>w</t>
    </r>
    <r>
      <rPr>
        <sz val="9"/>
        <rFont val="Arial"/>
        <family val="2"/>
      </rPr>
      <t>=32dB
- skupnna toplotna prevodnost okna U</t>
    </r>
    <r>
      <rPr>
        <vertAlign val="subscript"/>
        <sz val="9"/>
        <rFont val="Arial"/>
        <family val="2"/>
      </rPr>
      <t>w</t>
    </r>
    <r>
      <rPr>
        <sz val="9"/>
        <rFont val="Arial"/>
        <family val="2"/>
      </rPr>
      <t>=1,1 W/m</t>
    </r>
    <r>
      <rPr>
        <vertAlign val="superscript"/>
        <sz val="9"/>
        <rFont val="Arial"/>
        <family val="2"/>
      </rPr>
      <t>2</t>
    </r>
    <r>
      <rPr>
        <sz val="9"/>
        <rFont val="Arial"/>
        <family val="2"/>
      </rPr>
      <t>K ali manj
- barva po dogovoru s projektantom
 - RAL vgradnja</t>
    </r>
  </si>
  <si>
    <t>Nabava, dobava in montaža PVC vrat. V ceni zajeti:
- PVC profili s prekinjenim toplotnim mostom
- vratno krilo opremljeno po EN 1125
- cilindrična ključavnica, dvotočkovno zapiranje
- inox ročaj
- integrirano samozapirano
- trojna nasadila po višini
- vrata zastekljena z dvoslojnim izolacijskim varnostnim steklom Ug=1,1 W/m2K ali manj, tgi distančnik, Rw=32dB
- barva po dogovoru s projektantom
 - RAL vgradnja
Vse zunanje zasteklitve, ki so od tal oddaljene manj kot 120 cm morajo biti varnostne, tudi če to v opisu in shemi ni posebaj označeno !!!</t>
  </si>
  <si>
    <r>
      <t>Nabava, dobava in montaža notranjih AL predelnih  požarno varnih sten z vgrajenimi dvokrilnimi vrati
- alu profili s prekinjenim termičnim mostom
- zasteklitev z izolacijskim varnostnim steklom, U</t>
    </r>
    <r>
      <rPr>
        <vertAlign val="subscript"/>
        <sz val="9"/>
        <rFont val="Arial"/>
        <family val="2"/>
      </rPr>
      <t>g</t>
    </r>
    <r>
      <rPr>
        <sz val="9"/>
        <rFont val="Arial"/>
        <family val="2"/>
      </rPr>
      <t xml:space="preserve"> = 1,1Wm</t>
    </r>
    <r>
      <rPr>
        <vertAlign val="superscript"/>
        <sz val="9"/>
        <rFont val="Arial"/>
        <family val="2"/>
      </rPr>
      <t>2</t>
    </r>
    <r>
      <rPr>
        <sz val="9"/>
        <rFont val="Arial"/>
        <family val="2"/>
      </rPr>
      <t>K ali manj, 
- vrata opremljena po EN 1125
- inox ročaj
- trikrat nasadila
- integrirano samozapiralo
- vrata opremljena z cilindrično ključavnico, enotočkovno zaklepanje
Komplet z vsemi potrebnimi dodatnimi deli in materiali. Izdelati po shemi.</t>
    </r>
  </si>
  <si>
    <t>Prevodnost stekel oken je 1.1 W/m2K ali manj, predvidena je dvoslojna zasteklitev.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</si>
</sst>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SIT&quot;_-;\-* #,##0.00&quot; SIT&quot;_-;_-* \-??&quot; SIT&quot;_-;_-@_-"/>
    <numFmt numFmtId="165" formatCode="_-* #,##0.00\ _S_I_T_-;\-* #,##0.00\ _S_I_T_-;_-* \-??\ _S_I_T_-;_-@_-"/>
    <numFmt numFmtId="166" formatCode="_-* #,##0.00\ _€_-;\-* #,##0.00\ _€_-;_-* \-??\ _€_-;_-@_-"/>
    <numFmt numFmtId="167" formatCode="_-* #,##0\ _S_I_T_-;\-* #,##0\ _S_I_T_-;_-* &quot;- &quot;_S_I_T_-;_-@_-"/>
    <numFmt numFmtId="168" formatCode="_(* #,##0.00_);_(* \(#,##0.00\);_(* \-??_);_(@_)"/>
    <numFmt numFmtId="169" formatCode="_-* #,##0.00&quot; €&quot;_-;\-* #,##0.00&quot; €&quot;_-;_-* \-??&quot; €&quot;_-;_-@_-"/>
    <numFmt numFmtId="170" formatCode="#,##0.00&quot; €&quot;;\-#,##0.00&quot; €&quot;"/>
    <numFmt numFmtId="171" formatCode="_-* #,##0.0&quot; €&quot;_-;\-* #,##0.0&quot; €&quot;_-;_-* \-??&quot; €&quot;_-;_-@_-"/>
    <numFmt numFmtId="172" formatCode="#,##0.00_ ;[Red]\-#,##0.00\ "/>
    <numFmt numFmtId="173" formatCode="#,##0.00\ [$€-1]"/>
    <numFmt numFmtId="174" formatCode="0\."/>
    <numFmt numFmtId="175" formatCode="#,##0.00&quot; €&quot;"/>
    <numFmt numFmtId="176" formatCode="_-* #,##0.0\ _S_I_T_-;\-* #,##0.0\ _S_I_T_-;_-* \-??\ _S_I_T_-;_-@_-"/>
    <numFmt numFmtId="177" formatCode="&quot;True&quot;;&quot;True&quot;;&quot;False&quot;"/>
    <numFmt numFmtId="178" formatCode="&quot;On&quot;;&quot;On&quot;;&quot;Off&quot;"/>
    <numFmt numFmtId="179" formatCode="[$€-2]\ #,##0.00_);[Red]\([$€-2]\ #,##0.00\)"/>
  </numFmts>
  <fonts count="76">
    <font>
      <sz val="10"/>
      <name val="Arial"/>
      <family val="2"/>
    </font>
    <font>
      <sz val="11"/>
      <color indexed="8"/>
      <name val="Calibri"/>
      <family val="2"/>
    </font>
    <font>
      <sz val="11"/>
      <color indexed="8"/>
      <name val="Arial"/>
      <family val="2"/>
    </font>
    <font>
      <sz val="11"/>
      <color indexed="9"/>
      <name val="Calibri"/>
      <family val="2"/>
    </font>
    <font>
      <sz val="11"/>
      <color indexed="17"/>
      <name val="Calibri"/>
      <family val="2"/>
    </font>
    <font>
      <b/>
      <sz val="11"/>
      <color indexed="6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2"/>
      <color indexed="8"/>
      <name val="SSPalatino"/>
      <family val="0"/>
    </font>
    <font>
      <sz val="10"/>
      <name val="Arial CE"/>
      <family val="2"/>
    </font>
    <font>
      <sz val="11"/>
      <name val="Arial Narrow CE"/>
      <family val="2"/>
    </font>
    <font>
      <sz val="12"/>
      <name val="Times New Roman"/>
      <family val="1"/>
    </font>
    <font>
      <sz val="11"/>
      <color indexed="60"/>
      <name val="Calibri"/>
      <family val="2"/>
    </font>
    <font>
      <sz val="10"/>
      <name val="Mang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6"/>
      <color indexed="8"/>
      <name val="Arial"/>
      <family val="2"/>
    </font>
    <font>
      <b/>
      <sz val="14"/>
      <color indexed="8"/>
      <name val="Arial"/>
      <family val="2"/>
    </font>
    <font>
      <b/>
      <sz val="15"/>
      <color indexed="8"/>
      <name val="Arial"/>
      <family val="2"/>
    </font>
    <font>
      <sz val="9"/>
      <color indexed="8"/>
      <name val="Arial"/>
      <family val="2"/>
    </font>
    <font>
      <b/>
      <sz val="9"/>
      <name val="Arial"/>
      <family val="2"/>
    </font>
    <font>
      <sz val="9"/>
      <name val="Arial"/>
      <family val="2"/>
    </font>
    <font>
      <b/>
      <sz val="9"/>
      <color indexed="16"/>
      <name val="Arial"/>
      <family val="2"/>
    </font>
    <font>
      <b/>
      <sz val="9"/>
      <color indexed="8"/>
      <name val="Arial"/>
      <family val="2"/>
    </font>
    <font>
      <b/>
      <sz val="9"/>
      <color indexed="55"/>
      <name val="Arial"/>
      <family val="2"/>
    </font>
    <font>
      <sz val="9"/>
      <color indexed="55"/>
      <name val="Arial"/>
      <family val="2"/>
    </font>
    <font>
      <b/>
      <i/>
      <sz val="9"/>
      <color indexed="18"/>
      <name val="Arial"/>
      <family val="2"/>
    </font>
    <font>
      <b/>
      <i/>
      <sz val="9"/>
      <name val="Arial"/>
      <family val="2"/>
    </font>
    <font>
      <b/>
      <sz val="9"/>
      <color indexed="9"/>
      <name val="Arial"/>
      <family val="2"/>
    </font>
    <font>
      <vertAlign val="superscript"/>
      <sz val="9"/>
      <name val="Arial"/>
      <family val="2"/>
    </font>
    <font>
      <sz val="9"/>
      <name val="Calibri"/>
      <family val="2"/>
    </font>
    <font>
      <vertAlign val="subscript"/>
      <sz val="9"/>
      <name val="Arial"/>
      <family val="2"/>
    </font>
    <font>
      <sz val="9"/>
      <color indexed="10"/>
      <name val="Arial"/>
      <family val="2"/>
    </font>
    <font>
      <b/>
      <u val="single"/>
      <sz val="9"/>
      <name val="Arial"/>
      <family val="2"/>
    </font>
    <font>
      <sz val="11"/>
      <color indexed="8"/>
      <name val="Arial Narrow"/>
      <family val="2"/>
    </font>
    <font>
      <sz val="11"/>
      <color indexed="9"/>
      <name val="Arial Narrow"/>
      <family val="2"/>
    </font>
    <font>
      <sz val="11"/>
      <color indexed="17"/>
      <name val="Arial Narrow"/>
      <family val="2"/>
    </font>
    <font>
      <b/>
      <sz val="11"/>
      <color indexed="63"/>
      <name val="Arial Narrow"/>
      <family val="2"/>
    </font>
    <font>
      <b/>
      <sz val="18"/>
      <color indexed="62"/>
      <name val="Cambria"/>
      <family val="2"/>
    </font>
    <font>
      <b/>
      <sz val="15"/>
      <color indexed="62"/>
      <name val="Arial Narrow"/>
      <family val="2"/>
    </font>
    <font>
      <b/>
      <sz val="13"/>
      <color indexed="62"/>
      <name val="Arial Narrow"/>
      <family val="2"/>
    </font>
    <font>
      <b/>
      <sz val="11"/>
      <color indexed="62"/>
      <name val="Arial Narrow"/>
      <family val="2"/>
    </font>
    <font>
      <sz val="11"/>
      <color indexed="60"/>
      <name val="Arial Narrow"/>
      <family val="2"/>
    </font>
    <font>
      <sz val="11"/>
      <color indexed="10"/>
      <name val="Arial Narrow"/>
      <family val="2"/>
    </font>
    <font>
      <i/>
      <sz val="11"/>
      <color indexed="23"/>
      <name val="Arial Narrow"/>
      <family val="2"/>
    </font>
    <font>
      <sz val="11"/>
      <color indexed="52"/>
      <name val="Arial Narrow"/>
      <family val="2"/>
    </font>
    <font>
      <b/>
      <sz val="11"/>
      <color indexed="9"/>
      <name val="Arial Narrow"/>
      <family val="2"/>
    </font>
    <font>
      <b/>
      <sz val="11"/>
      <color indexed="52"/>
      <name val="Arial Narrow"/>
      <family val="2"/>
    </font>
    <font>
      <sz val="11"/>
      <color indexed="20"/>
      <name val="Arial Narrow"/>
      <family val="2"/>
    </font>
    <font>
      <sz val="11"/>
      <color indexed="62"/>
      <name val="Arial Narrow"/>
      <family val="2"/>
    </font>
    <font>
      <b/>
      <sz val="11"/>
      <color indexed="8"/>
      <name val="Arial Narrow"/>
      <family val="2"/>
    </font>
    <font>
      <sz val="11"/>
      <color theme="1"/>
      <name val="Arial Narrow"/>
      <family val="2"/>
    </font>
    <font>
      <sz val="11"/>
      <color theme="0"/>
      <name val="Arial Narrow"/>
      <family val="2"/>
    </font>
    <font>
      <sz val="11"/>
      <color rgb="FF006100"/>
      <name val="Arial Narrow"/>
      <family val="2"/>
    </font>
    <font>
      <b/>
      <sz val="11"/>
      <color rgb="FF3F3F3F"/>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9C6500"/>
      <name val="Arial Narrow"/>
      <family val="2"/>
    </font>
    <font>
      <sz val="11"/>
      <color rgb="FFFF0000"/>
      <name val="Arial Narrow"/>
      <family val="2"/>
    </font>
    <font>
      <i/>
      <sz val="11"/>
      <color rgb="FF7F7F7F"/>
      <name val="Arial Narrow"/>
      <family val="2"/>
    </font>
    <font>
      <sz val="11"/>
      <color rgb="FFFA7D00"/>
      <name val="Arial Narrow"/>
      <family val="2"/>
    </font>
    <font>
      <b/>
      <sz val="11"/>
      <color theme="0"/>
      <name val="Arial Narrow"/>
      <family val="2"/>
    </font>
    <font>
      <b/>
      <sz val="11"/>
      <color rgb="FFFA7D00"/>
      <name val="Arial Narrow"/>
      <family val="2"/>
    </font>
    <font>
      <sz val="11"/>
      <color rgb="FF9C0006"/>
      <name val="Arial Narrow"/>
      <family val="2"/>
    </font>
    <font>
      <sz val="11"/>
      <color rgb="FF3F3F76"/>
      <name val="Arial Narrow"/>
      <family val="2"/>
    </font>
    <font>
      <b/>
      <sz val="11"/>
      <color theme="1"/>
      <name val="Arial Narrow"/>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s>
  <cellStyleXfs count="2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1" fillId="3" borderId="0" applyNumberFormat="0" applyBorder="0" applyAlignment="0" applyProtection="0"/>
    <xf numFmtId="0" fontId="59" fillId="4" borderId="0" applyNumberFormat="0" applyBorder="0" applyAlignment="0" applyProtection="0"/>
    <xf numFmtId="0" fontId="1" fillId="5"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2" fillId="0" borderId="0">
      <alignment/>
      <protection/>
    </xf>
    <xf numFmtId="0" fontId="59"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1" fillId="17" borderId="0" applyNumberFormat="0" applyBorder="0" applyAlignment="0" applyProtection="0"/>
    <xf numFmtId="0" fontId="59"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1" fillId="9" borderId="0" applyNumberFormat="0" applyBorder="0" applyAlignment="0" applyProtection="0"/>
    <xf numFmtId="0" fontId="59" fillId="21" borderId="0" applyNumberFormat="0" applyBorder="0" applyAlignment="0" applyProtection="0"/>
    <xf numFmtId="0" fontId="1" fillId="15"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3" fillId="17" borderId="0" applyNumberFormat="0" applyBorder="0" applyAlignment="0" applyProtection="0"/>
    <xf numFmtId="0" fontId="60" fillId="27" borderId="0" applyNumberFormat="0" applyBorder="0" applyAlignment="0" applyProtection="0"/>
    <xf numFmtId="0" fontId="3" fillId="19" borderId="0" applyNumberFormat="0" applyBorder="0" applyAlignment="0" applyProtection="0"/>
    <xf numFmtId="0" fontId="60"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3" fillId="31" borderId="0" applyNumberFormat="0" applyBorder="0" applyAlignment="0" applyProtection="0"/>
    <xf numFmtId="0" fontId="60" fillId="32" borderId="0" applyNumberFormat="0" applyBorder="0" applyAlignment="0" applyProtection="0"/>
    <xf numFmtId="0" fontId="3" fillId="33" borderId="0" applyNumberFormat="0" applyBorder="0" applyAlignment="0" applyProtection="0"/>
    <xf numFmtId="0" fontId="61" fillId="34" borderId="0" applyNumberFormat="0" applyBorder="0" applyAlignment="0" applyProtection="0"/>
    <xf numFmtId="0" fontId="4" fillId="7" borderId="0" applyNumberFormat="0" applyBorder="0" applyAlignment="0" applyProtection="0"/>
    <xf numFmtId="0" fontId="62" fillId="35" borderId="1" applyNumberFormat="0" applyAlignment="0" applyProtection="0"/>
    <xf numFmtId="0" fontId="5" fillId="36" borderId="2" applyNumberFormat="0" applyAlignment="0" applyProtection="0"/>
    <xf numFmtId="0" fontId="63" fillId="0" borderId="0" applyNumberFormat="0" applyFill="0" applyBorder="0" applyAlignment="0" applyProtection="0"/>
    <xf numFmtId="0" fontId="64"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65" fillId="0" borderId="5" applyNumberFormat="0" applyFill="0" applyAlignment="0" applyProtection="0"/>
    <xf numFmtId="0" fontId="8" fillId="0" borderId="6" applyNumberFormat="0" applyFill="0" applyAlignment="0" applyProtection="0"/>
    <xf numFmtId="0" fontId="66" fillId="0" borderId="7" applyNumberFormat="0" applyFill="0" applyAlignment="0" applyProtection="0"/>
    <xf numFmtId="0" fontId="9" fillId="0" borderId="8"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67" fillId="37" borderId="0" applyNumberFormat="0" applyBorder="0" applyAlignment="0" applyProtection="0"/>
    <xf numFmtId="0" fontId="14" fillId="38" borderId="0" applyNumberFormat="0" applyBorder="0" applyAlignment="0" applyProtection="0"/>
    <xf numFmtId="0" fontId="11" fillId="0" borderId="0">
      <alignment/>
      <protection/>
    </xf>
    <xf numFmtId="9" fontId="0" fillId="0" borderId="0" applyFill="0" applyBorder="0" applyAlignment="0" applyProtection="0"/>
    <xf numFmtId="9" fontId="0" fillId="0" borderId="0" applyFill="0" applyBorder="0" applyAlignment="0" applyProtection="0"/>
    <xf numFmtId="9" fontId="15" fillId="0" borderId="0" applyFill="0" applyBorder="0" applyAlignment="0" applyProtection="0"/>
    <xf numFmtId="0" fontId="0" fillId="39" borderId="9" applyNumberFormat="0" applyFont="0" applyAlignment="0" applyProtection="0"/>
    <xf numFmtId="0" fontId="0" fillId="40" borderId="10"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60" fillId="41" borderId="0" applyNumberFormat="0" applyBorder="0" applyAlignment="0" applyProtection="0"/>
    <xf numFmtId="0" fontId="3" fillId="42" borderId="0" applyNumberFormat="0" applyBorder="0" applyAlignment="0" applyProtection="0"/>
    <xf numFmtId="0" fontId="60" fillId="43" borderId="0" applyNumberFormat="0" applyBorder="0" applyAlignment="0" applyProtection="0"/>
    <xf numFmtId="0" fontId="3" fillId="44" borderId="0" applyNumberFormat="0" applyBorder="0" applyAlignment="0" applyProtection="0"/>
    <xf numFmtId="0" fontId="60" fillId="45" borderId="0" applyNumberFormat="0" applyBorder="0" applyAlignment="0" applyProtection="0"/>
    <xf numFmtId="0" fontId="3" fillId="46" borderId="0" applyNumberFormat="0" applyBorder="0" applyAlignment="0" applyProtection="0"/>
    <xf numFmtId="0" fontId="60" fillId="47" borderId="0" applyNumberFormat="0" applyBorder="0" applyAlignment="0" applyProtection="0"/>
    <xf numFmtId="0" fontId="3" fillId="29" borderId="0" applyNumberFormat="0" applyBorder="0" applyAlignment="0" applyProtection="0"/>
    <xf numFmtId="0" fontId="60" fillId="48" borderId="0" applyNumberFormat="0" applyBorder="0" applyAlignment="0" applyProtection="0"/>
    <xf numFmtId="0" fontId="3" fillId="31" borderId="0" applyNumberFormat="0" applyBorder="0" applyAlignment="0" applyProtection="0"/>
    <xf numFmtId="0" fontId="60" fillId="49" borderId="0" applyNumberFormat="0" applyBorder="0" applyAlignment="0" applyProtection="0"/>
    <xf numFmtId="0" fontId="3" fillId="50" borderId="0" applyNumberFormat="0" applyBorder="0" applyAlignment="0" applyProtection="0"/>
    <xf numFmtId="0" fontId="70" fillId="0" borderId="11" applyNumberFormat="0" applyFill="0" applyAlignment="0" applyProtection="0"/>
    <xf numFmtId="0" fontId="18" fillId="0" borderId="12" applyNumberFormat="0" applyFill="0" applyAlignment="0" applyProtection="0"/>
    <xf numFmtId="0" fontId="71" fillId="51" borderId="13" applyNumberFormat="0" applyAlignment="0" applyProtection="0"/>
    <xf numFmtId="0" fontId="19" fillId="52" borderId="14" applyNumberFormat="0" applyAlignment="0" applyProtection="0"/>
    <xf numFmtId="0" fontId="72" fillId="35" borderId="15" applyNumberFormat="0" applyAlignment="0" applyProtection="0"/>
    <xf numFmtId="0" fontId="20" fillId="36" borderId="16" applyNumberFormat="0" applyAlignment="0" applyProtection="0"/>
    <xf numFmtId="0" fontId="73" fillId="53" borderId="0" applyNumberFormat="0" applyBorder="0" applyAlignment="0" applyProtection="0"/>
    <xf numFmtId="0" fontId="21" fillId="5" borderId="0" applyNumberFormat="0" applyBorder="0" applyAlignment="0" applyProtection="0"/>
    <xf numFmtId="0" fontId="13" fillId="0" borderId="0">
      <alignment/>
      <protection/>
    </xf>
    <xf numFmtId="44" fontId="0" fillId="0" borderId="0" applyFill="0" applyBorder="0" applyAlignment="0" applyProtection="0"/>
    <xf numFmtId="42"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0"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167"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6" fontId="15" fillId="0" borderId="0" applyFill="0" applyBorder="0" applyAlignment="0" applyProtection="0"/>
    <xf numFmtId="166" fontId="15" fillId="0" borderId="0" applyFill="0" applyBorder="0" applyAlignment="0" applyProtection="0"/>
    <xf numFmtId="14" fontId="11"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165" fontId="0" fillId="0" borderId="0" applyFill="0" applyBorder="0" applyAlignment="0" applyProtection="0"/>
    <xf numFmtId="165" fontId="15" fillId="0" borderId="0" applyFill="0" applyBorder="0" applyAlignment="0" applyProtection="0"/>
    <xf numFmtId="165" fontId="15" fillId="0" borderId="0" applyFill="0" applyBorder="0" applyAlignment="0" applyProtection="0"/>
    <xf numFmtId="0" fontId="74" fillId="54" borderId="15" applyNumberFormat="0" applyAlignment="0" applyProtection="0"/>
    <xf numFmtId="0" fontId="22" fillId="13" borderId="16" applyNumberFormat="0" applyAlignment="0" applyProtection="0"/>
    <xf numFmtId="0" fontId="75" fillId="0" borderId="17" applyNumberFormat="0" applyFill="0" applyAlignment="0" applyProtection="0"/>
    <xf numFmtId="0" fontId="23" fillId="0" borderId="18" applyNumberFormat="0" applyFill="0" applyAlignment="0" applyProtection="0"/>
  </cellStyleXfs>
  <cellXfs count="260">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24" fillId="0" borderId="0" xfId="0" applyNumberFormat="1" applyFont="1" applyAlignment="1">
      <alignment horizontal="center"/>
    </xf>
    <xf numFmtId="0" fontId="2" fillId="0" borderId="0" xfId="0" applyFont="1" applyAlignment="1">
      <alignment vertical="top"/>
    </xf>
    <xf numFmtId="49" fontId="2" fillId="0" borderId="0" xfId="0" applyNumberFormat="1" applyFont="1" applyAlignment="1">
      <alignment vertical="top"/>
    </xf>
    <xf numFmtId="49" fontId="25" fillId="0" borderId="0" xfId="0" applyNumberFormat="1" applyFont="1" applyAlignment="1">
      <alignment horizontal="left" vertical="top" wrapText="1"/>
    </xf>
    <xf numFmtId="49" fontId="25" fillId="0" borderId="0" xfId="0" applyNumberFormat="1" applyFont="1" applyAlignment="1">
      <alignment horizontal="center" vertical="top"/>
    </xf>
    <xf numFmtId="49" fontId="25" fillId="0" borderId="0" xfId="0" applyNumberFormat="1" applyFont="1" applyAlignment="1">
      <alignment horizontal="left" vertical="top"/>
    </xf>
    <xf numFmtId="49" fontId="26" fillId="0" borderId="0" xfId="0" applyNumberFormat="1" applyFont="1" applyAlignment="1">
      <alignment horizontal="left" vertical="top"/>
    </xf>
    <xf numFmtId="174" fontId="29" fillId="0" borderId="0" xfId="0" applyNumberFormat="1" applyFont="1" applyFill="1" applyBorder="1" applyAlignment="1" applyProtection="1">
      <alignment horizontal="left" vertical="top" wrapText="1"/>
      <protection/>
    </xf>
    <xf numFmtId="49" fontId="29" fillId="0" borderId="0" xfId="0" applyNumberFormat="1" applyFont="1" applyFill="1" applyBorder="1" applyAlignment="1" applyProtection="1">
      <alignment horizontal="center" wrapText="1"/>
      <protection/>
    </xf>
    <xf numFmtId="49" fontId="29" fillId="0" borderId="0" xfId="0" applyNumberFormat="1" applyFont="1" applyFill="1" applyBorder="1" applyAlignment="1" applyProtection="1">
      <alignment horizontal="left" wrapText="1"/>
      <protection/>
    </xf>
    <xf numFmtId="175" fontId="29" fillId="0" borderId="0" xfId="0" applyNumberFormat="1" applyFont="1" applyFill="1" applyBorder="1" applyAlignment="1" applyProtection="1">
      <alignment horizontal="center" wrapText="1"/>
      <protection/>
    </xf>
    <xf numFmtId="0" fontId="27" fillId="0" borderId="0" xfId="0" applyFont="1" applyFill="1" applyAlignment="1" applyProtection="1">
      <alignment horizontal="left" vertical="top" wrapText="1"/>
      <protection/>
    </xf>
    <xf numFmtId="174" fontId="29" fillId="0" borderId="0" xfId="0" applyNumberFormat="1" applyFont="1" applyFill="1" applyBorder="1" applyAlignment="1" applyProtection="1">
      <alignment vertical="top" wrapText="1"/>
      <protection/>
    </xf>
    <xf numFmtId="0" fontId="29" fillId="0" borderId="0" xfId="0" applyNumberFormat="1" applyFont="1" applyFill="1" applyBorder="1" applyAlignment="1" applyProtection="1">
      <alignment vertical="top" wrapText="1"/>
      <protection/>
    </xf>
    <xf numFmtId="0" fontId="29" fillId="0" borderId="0" xfId="0" applyNumberFormat="1" applyFont="1" applyFill="1" applyBorder="1" applyAlignment="1" applyProtection="1">
      <alignment vertical="top" wrapText="1"/>
      <protection locked="0"/>
    </xf>
    <xf numFmtId="4" fontId="29" fillId="0" borderId="0" xfId="0" applyNumberFormat="1" applyFont="1" applyFill="1" applyBorder="1" applyAlignment="1" applyProtection="1">
      <alignment horizontal="center" wrapText="1"/>
      <protection locked="0"/>
    </xf>
    <xf numFmtId="49" fontId="29" fillId="0" borderId="0" xfId="0" applyNumberFormat="1" applyFont="1" applyFill="1" applyBorder="1" applyAlignment="1" applyProtection="1">
      <alignment horizontal="left" wrapText="1"/>
      <protection locked="0"/>
    </xf>
    <xf numFmtId="170" fontId="29" fillId="0" borderId="0" xfId="0" applyNumberFormat="1" applyFont="1" applyFill="1" applyBorder="1" applyAlignment="1" applyProtection="1">
      <alignment horizontal="center" wrapText="1"/>
      <protection locked="0"/>
    </xf>
    <xf numFmtId="0" fontId="27" fillId="0" borderId="0" xfId="0" applyFont="1" applyFill="1" applyBorder="1" applyAlignment="1" applyProtection="1">
      <alignment horizontal="left" vertical="top" wrapText="1"/>
      <protection locked="0"/>
    </xf>
    <xf numFmtId="49" fontId="29" fillId="0" borderId="0" xfId="0" applyNumberFormat="1" applyFont="1" applyFill="1" applyBorder="1" applyAlignment="1" applyProtection="1">
      <alignment vertical="top" wrapText="1"/>
      <protection locked="0"/>
    </xf>
    <xf numFmtId="0" fontId="27" fillId="0" borderId="0" xfId="0" applyNumberFormat="1" applyFont="1" applyFill="1" applyBorder="1" applyAlignment="1" applyProtection="1">
      <alignment horizontal="left" vertical="top" wrapText="1"/>
      <protection/>
    </xf>
    <xf numFmtId="0" fontId="30" fillId="0" borderId="0" xfId="0" applyNumberFormat="1" applyFont="1" applyAlignment="1">
      <alignment/>
    </xf>
    <xf numFmtId="0" fontId="28" fillId="0" borderId="0" xfId="0" applyNumberFormat="1" applyFont="1" applyAlignment="1">
      <alignment horizontal="left" vertical="center"/>
    </xf>
    <xf numFmtId="169" fontId="27" fillId="0" borderId="0" xfId="0" applyNumberFormat="1" applyFont="1" applyAlignment="1">
      <alignment horizontal="right"/>
    </xf>
    <xf numFmtId="0" fontId="27" fillId="0" borderId="0" xfId="0" applyFont="1" applyAlignment="1">
      <alignment/>
    </xf>
    <xf numFmtId="0" fontId="31" fillId="0" borderId="0" xfId="0" applyNumberFormat="1" applyFont="1" applyAlignment="1">
      <alignment horizontal="center" vertical="center" wrapText="1"/>
    </xf>
    <xf numFmtId="169" fontId="31" fillId="0" borderId="0" xfId="0" applyNumberFormat="1" applyFont="1" applyAlignment="1">
      <alignment horizontal="right"/>
    </xf>
    <xf numFmtId="0" fontId="30" fillId="0" borderId="19" xfId="0" applyNumberFormat="1" applyFont="1" applyBorder="1" applyAlignment="1">
      <alignment/>
    </xf>
    <xf numFmtId="0" fontId="27" fillId="0" borderId="19" xfId="0" applyNumberFormat="1" applyFont="1" applyBorder="1" applyAlignment="1">
      <alignment vertical="center"/>
    </xf>
    <xf numFmtId="170" fontId="27" fillId="0" borderId="19" xfId="0" applyNumberFormat="1" applyFont="1" applyBorder="1" applyAlignment="1">
      <alignment horizontal="right" vertical="center"/>
    </xf>
    <xf numFmtId="0" fontId="31" fillId="0" borderId="0" xfId="0" applyNumberFormat="1" applyFont="1" applyBorder="1" applyAlignment="1">
      <alignment vertical="center"/>
    </xf>
    <xf numFmtId="0" fontId="27" fillId="0" borderId="0" xfId="0" applyNumberFormat="1" applyFont="1" applyBorder="1" applyAlignment="1">
      <alignment vertical="center"/>
    </xf>
    <xf numFmtId="170" fontId="27" fillId="0" borderId="0" xfId="0" applyNumberFormat="1" applyFont="1" applyBorder="1" applyAlignment="1">
      <alignment horizontal="right" vertical="center"/>
    </xf>
    <xf numFmtId="0" fontId="27" fillId="0" borderId="0" xfId="0" applyNumberFormat="1" applyFont="1" applyBorder="1" applyAlignment="1">
      <alignment horizontal="right" vertical="center"/>
    </xf>
    <xf numFmtId="0" fontId="27" fillId="0" borderId="0" xfId="0" applyNumberFormat="1" applyFont="1" applyAlignment="1">
      <alignment/>
    </xf>
    <xf numFmtId="0" fontId="30" fillId="0" borderId="0" xfId="0" applyNumberFormat="1" applyFont="1" applyBorder="1" applyAlignment="1">
      <alignment/>
    </xf>
    <xf numFmtId="0" fontId="27" fillId="0" borderId="0" xfId="0" applyNumberFormat="1" applyFont="1" applyBorder="1" applyAlignment="1">
      <alignment/>
    </xf>
    <xf numFmtId="169" fontId="31" fillId="0" borderId="0" xfId="0" applyNumberFormat="1" applyFont="1" applyBorder="1" applyAlignment="1">
      <alignment horizontal="right"/>
    </xf>
    <xf numFmtId="0" fontId="27" fillId="0" borderId="0" xfId="0" applyNumberFormat="1" applyFont="1" applyAlignment="1">
      <alignment horizontal="left"/>
    </xf>
    <xf numFmtId="4" fontId="29" fillId="0" borderId="0" xfId="0" applyNumberFormat="1" applyFont="1" applyFill="1" applyBorder="1" applyAlignment="1" applyProtection="1">
      <alignment horizontal="right" wrapText="1"/>
      <protection/>
    </xf>
    <xf numFmtId="4" fontId="29" fillId="0" borderId="0" xfId="229" applyNumberFormat="1" applyFont="1" applyFill="1" applyBorder="1" applyAlignment="1" applyProtection="1">
      <alignment horizontal="right" wrapText="1"/>
      <protection locked="0"/>
    </xf>
    <xf numFmtId="0" fontId="29" fillId="0" borderId="0" xfId="0" applyFont="1" applyFill="1" applyBorder="1" applyAlignment="1" applyProtection="1">
      <alignment horizontal="left" vertical="top" wrapText="1"/>
      <protection/>
    </xf>
    <xf numFmtId="49" fontId="28" fillId="0" borderId="0" xfId="0" applyNumberFormat="1" applyFont="1" applyFill="1" applyBorder="1" applyAlignment="1" applyProtection="1">
      <alignment horizontal="left"/>
      <protection/>
    </xf>
    <xf numFmtId="4" fontId="28" fillId="0" borderId="0" xfId="0" applyNumberFormat="1" applyFont="1" applyFill="1" applyBorder="1" applyAlignment="1" applyProtection="1">
      <alignment horizontal="left"/>
      <protection/>
    </xf>
    <xf numFmtId="4" fontId="29" fillId="0" borderId="0" xfId="0" applyNumberFormat="1" applyFont="1" applyFill="1" applyBorder="1" applyAlignment="1" applyProtection="1">
      <alignment horizontal="right"/>
      <protection locked="0"/>
    </xf>
    <xf numFmtId="0" fontId="28" fillId="0" borderId="0" xfId="0" applyFont="1" applyFill="1" applyBorder="1" applyAlignment="1" applyProtection="1">
      <alignment horizontal="left" vertical="top" wrapText="1"/>
      <protection/>
    </xf>
    <xf numFmtId="4" fontId="29" fillId="0" borderId="0" xfId="229" applyNumberFormat="1" applyFont="1" applyFill="1" applyBorder="1" applyAlignment="1" applyProtection="1">
      <alignment horizontal="right" wrapText="1"/>
      <protection/>
    </xf>
    <xf numFmtId="4" fontId="35" fillId="0" borderId="0" xfId="229" applyNumberFormat="1" applyFont="1" applyFill="1" applyBorder="1" applyAlignment="1" applyProtection="1">
      <alignment horizontal="right" wrapText="1"/>
      <protection/>
    </xf>
    <xf numFmtId="4" fontId="28" fillId="0" borderId="0" xfId="229" applyNumberFormat="1" applyFont="1" applyFill="1" applyBorder="1" applyAlignment="1" applyProtection="1">
      <alignment horizontal="right" wrapText="1"/>
      <protection/>
    </xf>
    <xf numFmtId="174" fontId="29" fillId="0" borderId="0" xfId="155" applyNumberFormat="1" applyFont="1" applyFill="1" applyBorder="1" applyAlignment="1" applyProtection="1">
      <alignment horizontal="left" vertical="top"/>
      <protection/>
    </xf>
    <xf numFmtId="0" fontId="28" fillId="0" borderId="0" xfId="155" applyNumberFormat="1" applyFont="1" applyFill="1" applyAlignment="1" applyProtection="1">
      <alignment vertical="top" wrapText="1"/>
      <protection/>
    </xf>
    <xf numFmtId="4" fontId="29" fillId="0" borderId="0" xfId="155" applyNumberFormat="1" applyFont="1" applyFill="1" applyBorder="1" applyAlignment="1" applyProtection="1">
      <alignment horizontal="right" wrapText="1"/>
      <protection/>
    </xf>
    <xf numFmtId="0" fontId="29" fillId="0" borderId="0" xfId="155" applyFont="1" applyFill="1" applyBorder="1" applyAlignment="1" applyProtection="1">
      <alignment horizontal="left"/>
      <protection/>
    </xf>
    <xf numFmtId="175" fontId="29" fillId="0" borderId="0" xfId="155" applyNumberFormat="1" applyFont="1" applyFill="1" applyBorder="1" applyAlignment="1" applyProtection="1">
      <alignment horizontal="right" wrapText="1"/>
      <protection locked="0"/>
    </xf>
    <xf numFmtId="0" fontId="29" fillId="0" borderId="0" xfId="0" applyFont="1" applyFill="1" applyAlignment="1" applyProtection="1">
      <alignment horizontal="left" vertical="top" wrapText="1"/>
      <protection/>
    </xf>
    <xf numFmtId="174" fontId="28" fillId="0" borderId="20" xfId="0" applyNumberFormat="1" applyFont="1" applyFill="1" applyBorder="1" applyAlignment="1" applyProtection="1">
      <alignment horizontal="left" vertical="top"/>
      <protection/>
    </xf>
    <xf numFmtId="0" fontId="28" fillId="0" borderId="20" xfId="0" applyNumberFormat="1" applyFont="1" applyFill="1" applyBorder="1" applyAlignment="1" applyProtection="1">
      <alignment horizontal="left" vertical="top"/>
      <protection/>
    </xf>
    <xf numFmtId="4" fontId="28" fillId="0" borderId="20" xfId="229" applyNumberFormat="1" applyFont="1" applyFill="1" applyBorder="1" applyAlignment="1" applyProtection="1">
      <alignment horizontal="right" wrapText="1"/>
      <protection/>
    </xf>
    <xf numFmtId="0" fontId="28" fillId="0" borderId="20" xfId="0" applyFont="1" applyFill="1" applyBorder="1" applyAlignment="1" applyProtection="1">
      <alignment horizontal="left" wrapText="1"/>
      <protection/>
    </xf>
    <xf numFmtId="175" fontId="28" fillId="0" borderId="20" xfId="229" applyNumberFormat="1" applyFont="1" applyFill="1" applyBorder="1" applyAlignment="1" applyProtection="1">
      <alignment horizontal="right" wrapText="1"/>
      <protection locked="0"/>
    </xf>
    <xf numFmtId="174" fontId="28" fillId="0" borderId="0" xfId="0" applyNumberFormat="1" applyFont="1" applyFill="1" applyBorder="1" applyAlignment="1" applyProtection="1">
      <alignment horizontal="left" vertical="top"/>
      <protection/>
    </xf>
    <xf numFmtId="0" fontId="28" fillId="0" borderId="0" xfId="0" applyNumberFormat="1" applyFont="1" applyFill="1" applyBorder="1" applyAlignment="1" applyProtection="1">
      <alignment vertical="top"/>
      <protection/>
    </xf>
    <xf numFmtId="175" fontId="28" fillId="0" borderId="0" xfId="0" applyNumberFormat="1" applyFont="1" applyFill="1" applyBorder="1" applyAlignment="1" applyProtection="1">
      <alignment horizontal="right"/>
      <protection locked="0"/>
    </xf>
    <xf numFmtId="174" fontId="28" fillId="0" borderId="0" xfId="0" applyNumberFormat="1" applyFont="1" applyFill="1" applyAlignment="1" applyProtection="1">
      <alignment horizontal="left" vertical="top"/>
      <protection/>
    </xf>
    <xf numFmtId="0" fontId="28" fillId="0" borderId="0" xfId="0" applyNumberFormat="1" applyFont="1" applyFill="1" applyAlignment="1" applyProtection="1">
      <alignment vertical="top" wrapText="1"/>
      <protection/>
    </xf>
    <xf numFmtId="4" fontId="29" fillId="0" borderId="0" xfId="0" applyNumberFormat="1" applyFont="1" applyFill="1" applyAlignment="1" applyProtection="1">
      <alignment horizontal="right" wrapText="1"/>
      <protection/>
    </xf>
    <xf numFmtId="0" fontId="29" fillId="0" borderId="0" xfId="0" applyFont="1" applyFill="1" applyAlignment="1" applyProtection="1">
      <alignment horizontal="left"/>
      <protection/>
    </xf>
    <xf numFmtId="175" fontId="29" fillId="0" borderId="0" xfId="229" applyNumberFormat="1" applyFont="1" applyFill="1" applyBorder="1" applyAlignment="1" applyProtection="1">
      <alignment horizontal="right" wrapText="1"/>
      <protection locked="0"/>
    </xf>
    <xf numFmtId="0" fontId="29" fillId="0" borderId="0" xfId="0" applyFont="1" applyFill="1" applyBorder="1" applyAlignment="1" applyProtection="1">
      <alignment horizontal="left"/>
      <protection/>
    </xf>
    <xf numFmtId="170" fontId="29" fillId="0" borderId="0" xfId="229" applyNumberFormat="1" applyFont="1" applyFill="1" applyBorder="1" applyAlignment="1" applyProtection="1">
      <alignment horizontal="right"/>
      <protection locked="0"/>
    </xf>
    <xf numFmtId="170" fontId="29" fillId="0" borderId="0" xfId="0" applyNumberFormat="1" applyFont="1" applyFill="1" applyBorder="1" applyAlignment="1" applyProtection="1">
      <alignment horizontal="right" wrapText="1"/>
      <protection locked="0"/>
    </xf>
    <xf numFmtId="0" fontId="29" fillId="0" borderId="0" xfId="0" applyFont="1" applyFill="1" applyBorder="1" applyAlignment="1" applyProtection="1">
      <alignment horizontal="left" vertical="top" wrapText="1"/>
      <protection locked="0"/>
    </xf>
    <xf numFmtId="174" fontId="29" fillId="0" borderId="0" xfId="0" applyNumberFormat="1" applyFont="1" applyFill="1" applyAlignment="1" applyProtection="1">
      <alignment horizontal="left" vertical="top"/>
      <protection/>
    </xf>
    <xf numFmtId="175" fontId="29" fillId="0" borderId="0" xfId="0" applyNumberFormat="1" applyFont="1" applyFill="1" applyAlignment="1" applyProtection="1">
      <alignment horizontal="left" wrapText="1"/>
      <protection locked="0"/>
    </xf>
    <xf numFmtId="0" fontId="28" fillId="0" borderId="21" xfId="0" applyNumberFormat="1" applyFont="1" applyFill="1" applyBorder="1" applyAlignment="1" applyProtection="1">
      <alignment vertical="top" wrapText="1"/>
      <protection/>
    </xf>
    <xf numFmtId="4" fontId="28" fillId="0" borderId="21" xfId="0" applyNumberFormat="1" applyFont="1" applyFill="1" applyBorder="1" applyAlignment="1" applyProtection="1">
      <alignment horizontal="right" wrapText="1"/>
      <protection/>
    </xf>
    <xf numFmtId="0" fontId="28" fillId="0" borderId="21" xfId="0" applyFont="1" applyFill="1" applyBorder="1" applyAlignment="1" applyProtection="1">
      <alignment horizontal="left"/>
      <protection/>
    </xf>
    <xf numFmtId="175" fontId="28" fillId="0" borderId="21" xfId="0" applyNumberFormat="1" applyFont="1" applyFill="1" applyBorder="1" applyAlignment="1" applyProtection="1">
      <alignment horizontal="right" wrapText="1"/>
      <protection locked="0"/>
    </xf>
    <xf numFmtId="0" fontId="28" fillId="0" borderId="0" xfId="0" applyFont="1" applyFill="1" applyAlignment="1" applyProtection="1">
      <alignment horizontal="left" vertical="top" wrapText="1"/>
      <protection/>
    </xf>
    <xf numFmtId="174" fontId="33"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vertical="top" wrapText="1"/>
      <protection/>
    </xf>
    <xf numFmtId="4" fontId="33" fillId="0" borderId="0" xfId="0" applyNumberFormat="1" applyFont="1" applyFill="1" applyAlignment="1" applyProtection="1">
      <alignment horizontal="right" wrapText="1"/>
      <protection/>
    </xf>
    <xf numFmtId="0" fontId="33" fillId="0" borderId="0" xfId="0" applyFont="1" applyFill="1" applyAlignment="1" applyProtection="1">
      <alignment horizontal="left"/>
      <protection/>
    </xf>
    <xf numFmtId="175" fontId="33" fillId="0" borderId="0" xfId="200" applyNumberFormat="1" applyFont="1" applyFill="1" applyBorder="1" applyAlignment="1" applyProtection="1">
      <alignment horizontal="right" wrapText="1"/>
      <protection locked="0"/>
    </xf>
    <xf numFmtId="49" fontId="28" fillId="0" borderId="0" xfId="0" applyNumberFormat="1" applyFont="1" applyFill="1" applyBorder="1" applyAlignment="1" applyProtection="1">
      <alignment horizontal="left" vertical="top" wrapText="1"/>
      <protection locked="0"/>
    </xf>
    <xf numFmtId="0" fontId="28" fillId="0" borderId="0" xfId="0" applyNumberFormat="1" applyFont="1" applyFill="1" applyBorder="1" applyAlignment="1" applyProtection="1">
      <alignment vertical="top" wrapText="1"/>
      <protection/>
    </xf>
    <xf numFmtId="0" fontId="28" fillId="0" borderId="0" xfId="0" applyFont="1" applyFill="1" applyBorder="1" applyAlignment="1" applyProtection="1">
      <alignment horizontal="left" wrapText="1"/>
      <protection/>
    </xf>
    <xf numFmtId="175" fontId="28" fillId="0" borderId="0" xfId="229" applyNumberFormat="1" applyFont="1" applyFill="1" applyBorder="1" applyAlignment="1" applyProtection="1">
      <alignment horizontal="right" wrapText="1"/>
      <protection locked="0"/>
    </xf>
    <xf numFmtId="174" fontId="28" fillId="0" borderId="22" xfId="0" applyNumberFormat="1" applyFont="1" applyFill="1" applyBorder="1" applyAlignment="1" applyProtection="1">
      <alignment horizontal="left" vertical="top" wrapText="1"/>
      <protection/>
    </xf>
    <xf numFmtId="0" fontId="28" fillId="0" borderId="22" xfId="0" applyNumberFormat="1" applyFont="1" applyFill="1" applyBorder="1" applyAlignment="1" applyProtection="1">
      <alignment vertical="top" wrapText="1"/>
      <protection/>
    </xf>
    <xf numFmtId="4" fontId="29" fillId="0" borderId="22" xfId="229" applyNumberFormat="1" applyFont="1" applyFill="1" applyBorder="1" applyAlignment="1" applyProtection="1">
      <alignment horizontal="right" wrapText="1"/>
      <protection/>
    </xf>
    <xf numFmtId="0" fontId="29" fillId="0" borderId="22" xfId="0" applyFont="1" applyFill="1" applyBorder="1" applyAlignment="1" applyProtection="1">
      <alignment horizontal="left" wrapText="1"/>
      <protection/>
    </xf>
    <xf numFmtId="170" fontId="28" fillId="0" borderId="22" xfId="229" applyNumberFormat="1" applyFont="1" applyFill="1" applyBorder="1" applyAlignment="1" applyProtection="1">
      <alignment horizontal="right" wrapText="1"/>
      <protection locked="0"/>
    </xf>
    <xf numFmtId="175" fontId="29" fillId="0" borderId="0" xfId="0" applyNumberFormat="1" applyFont="1" applyFill="1" applyBorder="1" applyAlignment="1" applyProtection="1">
      <alignment horizontal="right" wrapText="1"/>
      <protection locked="0"/>
    </xf>
    <xf numFmtId="4" fontId="29" fillId="0" borderId="0" xfId="0" applyNumberFormat="1" applyFont="1" applyFill="1" applyBorder="1" applyAlignment="1" applyProtection="1">
      <alignment/>
      <protection/>
    </xf>
    <xf numFmtId="175" fontId="29" fillId="0" borderId="0" xfId="0" applyNumberFormat="1" applyFont="1" applyFill="1" applyBorder="1" applyAlignment="1" applyProtection="1">
      <alignment/>
      <protection locked="0"/>
    </xf>
    <xf numFmtId="0" fontId="29" fillId="0" borderId="0" xfId="0" applyFont="1" applyFill="1" applyBorder="1" applyAlignment="1" applyProtection="1">
      <alignment horizontal="left" wrapText="1"/>
      <protection/>
    </xf>
    <xf numFmtId="0" fontId="29" fillId="0" borderId="0" xfId="0" applyNumberFormat="1" applyFont="1" applyFill="1" applyBorder="1" applyAlignment="1" applyProtection="1">
      <alignment horizontal="left" vertical="top" wrapText="1"/>
      <protection/>
    </xf>
    <xf numFmtId="4" fontId="29" fillId="0" borderId="0" xfId="0" applyNumberFormat="1" applyFont="1" applyFill="1" applyBorder="1" applyAlignment="1" applyProtection="1">
      <alignment horizontal="left" wrapText="1"/>
      <protection/>
    </xf>
    <xf numFmtId="175" fontId="29" fillId="0" borderId="0" xfId="0" applyNumberFormat="1" applyFont="1" applyFill="1" applyBorder="1" applyAlignment="1" applyProtection="1">
      <alignment horizontal="left" wrapText="1"/>
      <protection/>
    </xf>
    <xf numFmtId="175" fontId="29" fillId="0" borderId="0" xfId="200" applyNumberFormat="1" applyFont="1" applyFill="1" applyBorder="1" applyAlignment="1" applyProtection="1">
      <alignment horizontal="right"/>
      <protection locked="0"/>
    </xf>
    <xf numFmtId="175" fontId="29" fillId="0" borderId="0" xfId="0" applyNumberFormat="1" applyFont="1" applyFill="1" applyAlignment="1" applyProtection="1">
      <alignment horizontal="right" wrapText="1"/>
      <protection locked="0"/>
    </xf>
    <xf numFmtId="2" fontId="36" fillId="0" borderId="21" xfId="0" applyNumberFormat="1" applyFont="1" applyFill="1" applyBorder="1" applyAlignment="1" applyProtection="1">
      <alignment vertical="top" wrapText="1"/>
      <protection/>
    </xf>
    <xf numFmtId="4" fontId="29" fillId="0" borderId="21" xfId="0" applyNumberFormat="1" applyFont="1" applyFill="1" applyBorder="1" applyAlignment="1" applyProtection="1">
      <alignment horizontal="right" wrapText="1"/>
      <protection/>
    </xf>
    <xf numFmtId="0" fontId="29" fillId="0" borderId="21" xfId="0" applyFont="1" applyFill="1" applyBorder="1" applyAlignment="1" applyProtection="1">
      <alignment horizontal="left"/>
      <protection/>
    </xf>
    <xf numFmtId="170" fontId="28" fillId="0" borderId="21" xfId="229" applyNumberFormat="1" applyFont="1" applyFill="1" applyBorder="1" applyAlignment="1" applyProtection="1">
      <alignment horizontal="right" wrapText="1"/>
      <protection locked="0"/>
    </xf>
    <xf numFmtId="170" fontId="28" fillId="0" borderId="21" xfId="0" applyNumberFormat="1" applyFont="1" applyFill="1" applyBorder="1" applyAlignment="1" applyProtection="1">
      <alignment horizontal="right" wrapText="1"/>
      <protection locked="0"/>
    </xf>
    <xf numFmtId="174" fontId="29" fillId="0" borderId="0" xfId="0" applyNumberFormat="1" applyFont="1" applyFill="1" applyBorder="1" applyAlignment="1" applyProtection="1">
      <alignment horizontal="left" vertical="top"/>
      <protection/>
    </xf>
    <xf numFmtId="170" fontId="28" fillId="0" borderId="0" xfId="229" applyNumberFormat="1" applyFont="1" applyFill="1" applyBorder="1" applyAlignment="1" applyProtection="1">
      <alignment horizontal="right" wrapText="1"/>
      <protection locked="0"/>
    </xf>
    <xf numFmtId="170" fontId="28" fillId="0" borderId="0" xfId="0" applyNumberFormat="1" applyFont="1" applyFill="1" applyBorder="1" applyAlignment="1" applyProtection="1">
      <alignment horizontal="right" wrapText="1"/>
      <protection locked="0"/>
    </xf>
    <xf numFmtId="0" fontId="29" fillId="0" borderId="0" xfId="88" applyNumberFormat="1" applyFont="1" applyProtection="1">
      <alignment/>
      <protection locked="0"/>
    </xf>
    <xf numFmtId="4" fontId="29" fillId="0" borderId="0" xfId="88" applyNumberFormat="1" applyFont="1" applyAlignment="1" applyProtection="1">
      <alignment/>
      <protection locked="0"/>
    </xf>
    <xf numFmtId="0" fontId="29" fillId="0" borderId="0" xfId="88" applyFont="1" applyAlignment="1" applyProtection="1">
      <alignment/>
      <protection locked="0"/>
    </xf>
    <xf numFmtId="170" fontId="29" fillId="0" borderId="0" xfId="88" applyNumberFormat="1" applyFont="1" applyAlignment="1" applyProtection="1">
      <alignment/>
      <protection locked="0"/>
    </xf>
    <xf numFmtId="4" fontId="28" fillId="0" borderId="22" xfId="229" applyNumberFormat="1" applyFont="1" applyFill="1" applyBorder="1" applyAlignment="1" applyProtection="1">
      <alignment horizontal="right" wrapText="1"/>
      <protection/>
    </xf>
    <xf numFmtId="0" fontId="28" fillId="0" borderId="22" xfId="0" applyFont="1" applyFill="1" applyBorder="1" applyAlignment="1" applyProtection="1">
      <alignment horizontal="left" wrapText="1"/>
      <protection/>
    </xf>
    <xf numFmtId="175" fontId="28" fillId="0" borderId="22" xfId="229" applyNumberFormat="1" applyFont="1" applyFill="1" applyBorder="1" applyAlignment="1" applyProtection="1">
      <alignment horizontal="right" wrapText="1"/>
      <protection locked="0"/>
    </xf>
    <xf numFmtId="4" fontId="29" fillId="0" borderId="0" xfId="0" applyNumberFormat="1" applyFont="1" applyFill="1" applyAlignment="1" applyProtection="1">
      <alignment/>
      <protection/>
    </xf>
    <xf numFmtId="175" fontId="29" fillId="0" borderId="0" xfId="0" applyNumberFormat="1" applyFont="1" applyFill="1" applyAlignment="1" applyProtection="1">
      <alignment/>
      <protection locked="0"/>
    </xf>
    <xf numFmtId="0" fontId="29" fillId="0" borderId="0" xfId="0" applyFont="1" applyFill="1" applyAlignment="1" applyProtection="1">
      <alignment horizontal="left" wrapText="1"/>
      <protection/>
    </xf>
    <xf numFmtId="175" fontId="29" fillId="0" borderId="0" xfId="0" applyNumberFormat="1" applyFont="1" applyFill="1" applyAlignment="1" applyProtection="1">
      <alignment horizontal="right" wrapText="1"/>
      <protection/>
    </xf>
    <xf numFmtId="170" fontId="29" fillId="0" borderId="22" xfId="200" applyNumberFormat="1" applyFont="1" applyFill="1" applyBorder="1" applyAlignment="1" applyProtection="1">
      <alignment horizontal="right"/>
      <protection locked="0"/>
    </xf>
    <xf numFmtId="0" fontId="29" fillId="0" borderId="0" xfId="151" applyFont="1" applyBorder="1" applyAlignment="1" applyProtection="1">
      <alignment horizontal="left" wrapText="1"/>
      <protection locked="0"/>
    </xf>
    <xf numFmtId="175" fontId="29" fillId="0" borderId="22" xfId="200" applyNumberFormat="1" applyFont="1" applyFill="1" applyBorder="1" applyAlignment="1" applyProtection="1">
      <alignment horizontal="right"/>
      <protection locked="0"/>
    </xf>
    <xf numFmtId="2" fontId="29" fillId="0" borderId="0" xfId="151" applyNumberFormat="1" applyFont="1" applyBorder="1" applyAlignment="1" applyProtection="1">
      <alignment horizontal="right" wrapText="1"/>
      <protection locked="0"/>
    </xf>
    <xf numFmtId="0" fontId="29" fillId="0" borderId="0" xfId="151" applyNumberFormat="1" applyFont="1" applyAlignment="1" applyProtection="1">
      <alignment horizontal="left" vertical="top" wrapText="1"/>
      <protection locked="0"/>
    </xf>
    <xf numFmtId="4" fontId="29" fillId="0" borderId="0" xfId="0" applyNumberFormat="1" applyFont="1" applyFill="1" applyAlignment="1" applyProtection="1">
      <alignment horizontal="left" wrapText="1"/>
      <protection/>
    </xf>
    <xf numFmtId="175" fontId="29" fillId="0" borderId="0" xfId="0" applyNumberFormat="1" applyFont="1" applyFill="1" applyAlignment="1" applyProtection="1">
      <alignment horizontal="left" wrapText="1"/>
      <protection/>
    </xf>
    <xf numFmtId="0" fontId="29" fillId="0" borderId="0" xfId="0" applyNumberFormat="1" applyFont="1" applyFill="1" applyAlignment="1" applyProtection="1">
      <alignment horizontal="left" vertical="top" wrapText="1"/>
      <protection/>
    </xf>
    <xf numFmtId="0" fontId="29" fillId="0" borderId="0" xfId="0" applyNumberFormat="1" applyFont="1" applyFill="1" applyAlignment="1" applyProtection="1">
      <alignment vertical="top"/>
      <protection/>
    </xf>
    <xf numFmtId="172" fontId="28" fillId="0" borderId="0" xfId="229" applyNumberFormat="1" applyFont="1" applyFill="1" applyBorder="1" applyAlignment="1" applyProtection="1">
      <alignment horizontal="right" wrapText="1"/>
      <protection/>
    </xf>
    <xf numFmtId="172" fontId="29" fillId="0" borderId="0" xfId="229" applyNumberFormat="1" applyFont="1" applyFill="1" applyBorder="1" applyAlignment="1" applyProtection="1">
      <alignment horizontal="right" wrapText="1"/>
      <protection/>
    </xf>
    <xf numFmtId="0" fontId="29" fillId="0" borderId="0" xfId="0" applyNumberFormat="1" applyFont="1" applyFill="1" applyBorder="1" applyAlignment="1" applyProtection="1">
      <alignment horizontal="right" vertical="top" wrapText="1"/>
      <protection/>
    </xf>
    <xf numFmtId="0" fontId="28" fillId="0" borderId="0" xfId="0" applyNumberFormat="1" applyFont="1" applyFill="1" applyBorder="1" applyAlignment="1" applyProtection="1">
      <alignment horizontal="left" vertical="top" wrapText="1"/>
      <protection/>
    </xf>
    <xf numFmtId="172" fontId="29" fillId="0" borderId="0" xfId="0" applyNumberFormat="1" applyFont="1" applyFill="1" applyAlignment="1" applyProtection="1">
      <alignment horizontal="right" wrapText="1"/>
      <protection/>
    </xf>
    <xf numFmtId="0" fontId="29" fillId="0" borderId="0" xfId="0" applyNumberFormat="1" applyFont="1" applyFill="1" applyAlignment="1" applyProtection="1">
      <alignment vertical="top" wrapText="1"/>
      <protection/>
    </xf>
    <xf numFmtId="10" fontId="29" fillId="0" borderId="0" xfId="201" applyNumberFormat="1" applyFont="1" applyFill="1" applyBorder="1" applyAlignment="1" applyProtection="1">
      <alignment horizontal="right"/>
      <protection locked="0"/>
    </xf>
    <xf numFmtId="0" fontId="28" fillId="0" borderId="0" xfId="0" applyFont="1" applyFill="1" applyAlignment="1" applyProtection="1">
      <alignment horizontal="left"/>
      <protection/>
    </xf>
    <xf numFmtId="0" fontId="29" fillId="0" borderId="0" xfId="151" applyNumberFormat="1" applyFont="1" applyFill="1" applyAlignment="1" applyProtection="1">
      <alignment horizontal="left" vertical="top" wrapText="1"/>
      <protection locked="0"/>
    </xf>
    <xf numFmtId="0" fontId="29" fillId="0" borderId="0" xfId="0" applyNumberFormat="1" applyFont="1" applyFill="1" applyBorder="1" applyAlignment="1" applyProtection="1">
      <alignment horizontal="left" vertical="top"/>
      <protection/>
    </xf>
    <xf numFmtId="175" fontId="29" fillId="0" borderId="0" xfId="201" applyNumberFormat="1" applyFont="1" applyFill="1" applyBorder="1" applyAlignment="1" applyProtection="1">
      <alignment horizontal="right"/>
      <protection locked="0"/>
    </xf>
    <xf numFmtId="170" fontId="29" fillId="0" borderId="0" xfId="0" applyNumberFormat="1" applyFont="1" applyFill="1" applyAlignment="1" applyProtection="1">
      <alignment horizontal="right"/>
      <protection/>
    </xf>
    <xf numFmtId="170" fontId="29" fillId="0" borderId="0" xfId="0" applyNumberFormat="1" applyFont="1" applyFill="1" applyAlignment="1" applyProtection="1">
      <alignment horizontal="right"/>
      <protection locked="0"/>
    </xf>
    <xf numFmtId="170" fontId="28" fillId="0" borderId="22" xfId="229" applyNumberFormat="1" applyFont="1" applyFill="1" applyBorder="1" applyAlignment="1" applyProtection="1">
      <alignment horizontal="right"/>
      <protection locked="0"/>
    </xf>
    <xf numFmtId="172" fontId="28" fillId="0" borderId="21" xfId="0" applyNumberFormat="1" applyFont="1" applyFill="1" applyBorder="1" applyAlignment="1" applyProtection="1">
      <alignment horizontal="right" wrapText="1"/>
      <protection/>
    </xf>
    <xf numFmtId="170" fontId="28" fillId="0" borderId="21" xfId="229" applyNumberFormat="1" applyFont="1" applyFill="1" applyBorder="1" applyAlignment="1" applyProtection="1">
      <alignment horizontal="right"/>
      <protection locked="0"/>
    </xf>
    <xf numFmtId="170" fontId="28" fillId="0" borderId="21" xfId="0" applyNumberFormat="1" applyFont="1" applyFill="1" applyBorder="1" applyAlignment="1" applyProtection="1">
      <alignment horizontal="right"/>
      <protection locked="0"/>
    </xf>
    <xf numFmtId="49" fontId="28" fillId="0" borderId="20" xfId="0" applyNumberFormat="1" applyFont="1" applyFill="1" applyBorder="1" applyAlignment="1" applyProtection="1">
      <alignment horizontal="left" vertical="top" wrapText="1"/>
      <protection/>
    </xf>
    <xf numFmtId="174" fontId="28" fillId="0" borderId="0" xfId="0" applyNumberFormat="1" applyFont="1" applyFill="1" applyBorder="1" applyAlignment="1" applyProtection="1">
      <alignment/>
      <protection/>
    </xf>
    <xf numFmtId="170" fontId="29" fillId="0" borderId="0" xfId="0" applyNumberFormat="1" applyFont="1" applyFill="1" applyBorder="1" applyAlignment="1" applyProtection="1">
      <alignment horizontal="right"/>
      <protection locked="0"/>
    </xf>
    <xf numFmtId="174" fontId="29" fillId="0" borderId="0" xfId="0" applyNumberFormat="1" applyFont="1" applyFill="1" applyAlignment="1" applyProtection="1">
      <alignment vertical="top" wrapText="1"/>
      <protection/>
    </xf>
    <xf numFmtId="174" fontId="28" fillId="0" borderId="0" xfId="0" applyNumberFormat="1" applyFont="1" applyFill="1" applyAlignment="1" applyProtection="1">
      <alignment horizontal="left" vertical="top" wrapText="1"/>
      <protection/>
    </xf>
    <xf numFmtId="0" fontId="35" fillId="0" borderId="0" xfId="0" applyNumberFormat="1" applyFont="1" applyFill="1" applyBorder="1" applyAlignment="1" applyProtection="1">
      <alignment vertical="top" wrapText="1"/>
      <protection/>
    </xf>
    <xf numFmtId="0" fontId="35" fillId="0" borderId="0" xfId="0" applyFont="1" applyFill="1" applyBorder="1" applyAlignment="1" applyProtection="1">
      <alignment horizontal="left" wrapText="1"/>
      <protection/>
    </xf>
    <xf numFmtId="175" fontId="35" fillId="0" borderId="0" xfId="229" applyNumberFormat="1" applyFont="1" applyFill="1" applyBorder="1" applyAlignment="1" applyProtection="1">
      <alignment horizontal="right" wrapText="1"/>
      <protection locked="0"/>
    </xf>
    <xf numFmtId="4" fontId="29" fillId="0" borderId="0" xfId="0" applyNumberFormat="1" applyFont="1" applyFill="1" applyAlignment="1" applyProtection="1">
      <alignment horizontal="right"/>
      <protection/>
    </xf>
    <xf numFmtId="0" fontId="29" fillId="0" borderId="0" xfId="0" applyNumberFormat="1" applyFont="1" applyFill="1" applyBorder="1" applyAlignment="1" applyProtection="1">
      <alignment horizontal="left" vertical="top" wrapText="1"/>
      <protection locked="0"/>
    </xf>
    <xf numFmtId="0" fontId="40" fillId="0" borderId="0" xfId="0" applyNumberFormat="1" applyFont="1" applyFill="1" applyBorder="1" applyAlignment="1" applyProtection="1">
      <alignment vertical="top" wrapText="1"/>
      <protection/>
    </xf>
    <xf numFmtId="172" fontId="28" fillId="0" borderId="0" xfId="0" applyNumberFormat="1" applyFont="1" applyFill="1" applyAlignment="1" applyProtection="1">
      <alignment horizontal="right" wrapText="1"/>
      <protection/>
    </xf>
    <xf numFmtId="0" fontId="28" fillId="0" borderId="0" xfId="0" applyNumberFormat="1" applyFont="1" applyFill="1" applyAlignment="1" applyProtection="1">
      <alignment horizontal="left" vertical="top" wrapText="1"/>
      <protection/>
    </xf>
    <xf numFmtId="172" fontId="28" fillId="0" borderId="0" xfId="0" applyNumberFormat="1" applyFont="1" applyFill="1" applyBorder="1" applyAlignment="1" applyProtection="1">
      <alignment horizontal="right" wrapText="1"/>
      <protection/>
    </xf>
    <xf numFmtId="0" fontId="29" fillId="0" borderId="0" xfId="150" applyNumberFormat="1" applyFont="1" applyBorder="1" applyAlignment="1" applyProtection="1">
      <alignment vertical="top" wrapText="1"/>
      <protection/>
    </xf>
    <xf numFmtId="0" fontId="29" fillId="0" borderId="0" xfId="118" applyFont="1" applyFill="1" applyBorder="1" applyAlignment="1" applyProtection="1">
      <alignment horizontal="left" wrapText="1"/>
      <protection/>
    </xf>
    <xf numFmtId="175" fontId="29" fillId="0" borderId="0" xfId="0" applyNumberFormat="1" applyFont="1" applyFill="1" applyAlignment="1" applyProtection="1">
      <alignment/>
      <protection/>
    </xf>
    <xf numFmtId="0" fontId="29" fillId="0" borderId="0" xfId="0" applyNumberFormat="1" applyFont="1" applyFill="1" applyAlignment="1" applyProtection="1">
      <alignment horizontal="right" vertical="top" wrapText="1"/>
      <protection/>
    </xf>
    <xf numFmtId="4" fontId="28" fillId="0" borderId="0" xfId="0" applyNumberFormat="1" applyFont="1" applyFill="1" applyBorder="1" applyAlignment="1" applyProtection="1">
      <alignment/>
      <protection/>
    </xf>
    <xf numFmtId="0" fontId="28" fillId="0" borderId="0" xfId="151" applyNumberFormat="1" applyFont="1" applyAlignment="1" applyProtection="1">
      <alignment horizontal="left" vertical="top" wrapText="1"/>
      <protection locked="0"/>
    </xf>
    <xf numFmtId="0" fontId="29" fillId="0" borderId="0" xfId="151" applyNumberFormat="1" applyFont="1" applyAlignment="1" applyProtection="1">
      <alignment horizontal="right" vertical="top" wrapText="1"/>
      <protection locked="0"/>
    </xf>
    <xf numFmtId="0" fontId="28" fillId="0" borderId="0" xfId="0" applyFont="1" applyFill="1" applyBorder="1" applyAlignment="1" applyProtection="1">
      <alignment horizontal="left"/>
      <protection/>
    </xf>
    <xf numFmtId="4" fontId="29" fillId="0" borderId="0" xfId="216" applyNumberFormat="1" applyFont="1" applyFill="1" applyBorder="1" applyAlignment="1" applyProtection="1">
      <alignment/>
      <protection/>
    </xf>
    <xf numFmtId="175" fontId="29" fillId="0" borderId="0" xfId="191" applyNumberFormat="1" applyFont="1" applyFill="1" applyBorder="1" applyAlignment="1" applyProtection="1">
      <alignment/>
      <protection locked="0"/>
    </xf>
    <xf numFmtId="176" fontId="29" fillId="0" borderId="0" xfId="216" applyNumberFormat="1" applyFont="1" applyFill="1" applyBorder="1" applyAlignment="1" applyProtection="1">
      <alignment horizontal="left"/>
      <protection/>
    </xf>
    <xf numFmtId="172" fontId="29" fillId="0" borderId="0" xfId="0" applyNumberFormat="1" applyFont="1" applyFill="1" applyBorder="1" applyAlignment="1" applyProtection="1">
      <alignment horizontal="right" wrapText="1"/>
      <protection/>
    </xf>
    <xf numFmtId="0" fontId="29" fillId="0" borderId="0" xfId="88" applyNumberFormat="1" applyFont="1" applyFill="1" applyAlignment="1" applyProtection="1">
      <alignment horizontal="left" vertical="top" wrapText="1"/>
      <protection/>
    </xf>
    <xf numFmtId="0" fontId="29" fillId="0" borderId="0" xfId="118" applyFont="1" applyFill="1" applyBorder="1" applyAlignment="1">
      <alignment horizontal="left" wrapText="1"/>
      <protection/>
    </xf>
    <xf numFmtId="174" fontId="29" fillId="0" borderId="0" xfId="0" applyNumberFormat="1" applyFont="1" applyFill="1" applyAlignment="1" applyProtection="1">
      <alignment/>
      <protection/>
    </xf>
    <xf numFmtId="49" fontId="28" fillId="0" borderId="20" xfId="0" applyNumberFormat="1" applyFont="1" applyFill="1" applyBorder="1" applyAlignment="1" applyProtection="1">
      <alignment horizontal="left" vertical="top"/>
      <protection locked="0"/>
    </xf>
    <xf numFmtId="0" fontId="28" fillId="0" borderId="20" xfId="0" applyNumberFormat="1" applyFont="1" applyFill="1" applyBorder="1" applyAlignment="1" applyProtection="1">
      <alignment horizontal="left" vertical="top"/>
      <protection locked="0"/>
    </xf>
    <xf numFmtId="4" fontId="29" fillId="0" borderId="20" xfId="229" applyNumberFormat="1" applyFont="1" applyFill="1" applyBorder="1" applyAlignment="1" applyProtection="1">
      <alignment horizontal="right" wrapText="1"/>
      <protection locked="0"/>
    </xf>
    <xf numFmtId="0" fontId="29" fillId="0" borderId="20" xfId="0" applyFont="1" applyFill="1" applyBorder="1" applyAlignment="1" applyProtection="1">
      <alignment horizontal="left" wrapText="1"/>
      <protection locked="0"/>
    </xf>
    <xf numFmtId="170" fontId="28" fillId="0" borderId="20" xfId="229" applyNumberFormat="1" applyFont="1" applyFill="1" applyBorder="1" applyAlignment="1" applyProtection="1">
      <alignment horizontal="right" wrapText="1"/>
      <protection locked="0"/>
    </xf>
    <xf numFmtId="0" fontId="28" fillId="0" borderId="0" xfId="0" applyFont="1" applyFill="1" applyBorder="1" applyAlignment="1" applyProtection="1">
      <alignment horizontal="left" vertical="top" wrapText="1"/>
      <protection locked="0"/>
    </xf>
    <xf numFmtId="0" fontId="28" fillId="0" borderId="0" xfId="0" applyNumberFormat="1" applyFont="1" applyFill="1" applyBorder="1" applyAlignment="1" applyProtection="1">
      <alignment vertical="top"/>
      <protection locked="0"/>
    </xf>
    <xf numFmtId="0" fontId="28" fillId="0" borderId="0" xfId="0" applyNumberFormat="1" applyFont="1" applyFill="1" applyBorder="1" applyAlignment="1" applyProtection="1">
      <alignment horizontal="left" vertical="top" wrapText="1"/>
      <protection locked="0"/>
    </xf>
    <xf numFmtId="4" fontId="29" fillId="0" borderId="0" xfId="0" applyNumberFormat="1" applyFont="1" applyFill="1" applyBorder="1" applyAlignment="1" applyProtection="1">
      <alignment horizontal="right" wrapText="1"/>
      <protection locked="0"/>
    </xf>
    <xf numFmtId="0" fontId="29" fillId="0" borderId="0" xfId="0" applyFont="1" applyFill="1" applyBorder="1" applyAlignment="1" applyProtection="1">
      <alignment horizontal="right"/>
      <protection locked="0"/>
    </xf>
    <xf numFmtId="170" fontId="28" fillId="0" borderId="0" xfId="0" applyNumberFormat="1" applyFont="1" applyFill="1" applyBorder="1" applyAlignment="1" applyProtection="1">
      <alignment wrapText="1"/>
      <protection locked="0"/>
    </xf>
    <xf numFmtId="170" fontId="29" fillId="0" borderId="0" xfId="0" applyNumberFormat="1" applyFont="1" applyFill="1" applyBorder="1" applyAlignment="1" applyProtection="1">
      <alignment horizontal="left" wrapText="1"/>
      <protection locked="0"/>
    </xf>
    <xf numFmtId="170" fontId="29" fillId="0" borderId="0" xfId="229" applyNumberFormat="1" applyFont="1" applyFill="1" applyBorder="1" applyAlignment="1" applyProtection="1">
      <alignment horizontal="right" wrapText="1"/>
      <protection locked="0"/>
    </xf>
    <xf numFmtId="0" fontId="28"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right" wrapText="1"/>
      <protection locked="0"/>
    </xf>
    <xf numFmtId="0" fontId="28" fillId="0" borderId="22" xfId="0" applyNumberFormat="1" applyFont="1" applyFill="1" applyBorder="1" applyAlignment="1" applyProtection="1">
      <alignment horizontal="left" vertical="top" wrapText="1"/>
      <protection/>
    </xf>
    <xf numFmtId="0" fontId="28" fillId="0" borderId="0" xfId="88" applyNumberFormat="1" applyFont="1" applyBorder="1" applyAlignment="1" applyProtection="1">
      <alignment horizontal="left"/>
      <protection locked="0"/>
    </xf>
    <xf numFmtId="4" fontId="29" fillId="0" borderId="0" xfId="88" applyNumberFormat="1" applyFont="1" applyBorder="1" applyAlignment="1" applyProtection="1">
      <alignment/>
      <protection locked="0"/>
    </xf>
    <xf numFmtId="0" fontId="29" fillId="0" borderId="0" xfId="88" applyFont="1" applyBorder="1" applyAlignment="1" applyProtection="1">
      <alignment/>
      <protection locked="0"/>
    </xf>
    <xf numFmtId="170" fontId="29" fillId="0" borderId="0" xfId="88" applyNumberFormat="1" applyFont="1" applyBorder="1" applyAlignment="1" applyProtection="1">
      <alignment/>
      <protection locked="0"/>
    </xf>
    <xf numFmtId="49" fontId="29" fillId="0" borderId="0" xfId="88" applyNumberFormat="1" applyFont="1" applyBorder="1" applyAlignment="1" applyProtection="1">
      <alignment horizontal="left"/>
      <protection locked="0"/>
    </xf>
    <xf numFmtId="170" fontId="29" fillId="0" borderId="0" xfId="200" applyNumberFormat="1" applyFont="1" applyFill="1" applyBorder="1" applyAlignment="1" applyProtection="1">
      <alignment horizontal="right"/>
      <protection locked="0"/>
    </xf>
    <xf numFmtId="0" fontId="36" fillId="0" borderId="21" xfId="0" applyNumberFormat="1" applyFont="1" applyFill="1" applyBorder="1" applyAlignment="1" applyProtection="1">
      <alignment vertical="top" wrapText="1"/>
      <protection/>
    </xf>
    <xf numFmtId="0" fontId="29" fillId="0" borderId="0" xfId="88" applyNumberFormat="1" applyFont="1" applyBorder="1" applyAlignment="1" applyProtection="1">
      <alignment horizontal="left"/>
      <protection locked="0"/>
    </xf>
    <xf numFmtId="175" fontId="29" fillId="0" borderId="0" xfId="0" applyNumberFormat="1" applyFont="1" applyFill="1" applyBorder="1" applyAlignment="1" applyProtection="1">
      <alignment horizontal="right" wrapText="1"/>
      <protection/>
    </xf>
    <xf numFmtId="0" fontId="29" fillId="0" borderId="0" xfId="0" applyFont="1" applyFill="1" applyBorder="1" applyAlignment="1" applyProtection="1">
      <alignment horizontal="left" wrapText="1"/>
      <protection locked="0"/>
    </xf>
    <xf numFmtId="170" fontId="28" fillId="0" borderId="0" xfId="0" applyNumberFormat="1" applyFont="1" applyFill="1" applyBorder="1" applyAlignment="1" applyProtection="1">
      <alignment horizontal="left" wrapText="1"/>
      <protection/>
    </xf>
    <xf numFmtId="170" fontId="29" fillId="0" borderId="0" xfId="0" applyNumberFormat="1" applyFont="1" applyFill="1" applyBorder="1" applyAlignment="1" applyProtection="1">
      <alignment horizontal="left"/>
      <protection/>
    </xf>
    <xf numFmtId="0" fontId="29" fillId="0" borderId="0" xfId="0" applyNumberFormat="1" applyFont="1" applyFill="1" applyBorder="1" applyAlignment="1" applyProtection="1">
      <alignment horizontal="right" vertical="top" wrapText="1"/>
      <protection locked="0"/>
    </xf>
    <xf numFmtId="0" fontId="29" fillId="0" borderId="0" xfId="151" applyNumberFormat="1" applyFont="1" applyFill="1" applyBorder="1" applyAlignment="1" applyProtection="1">
      <alignment vertical="top" wrapText="1"/>
      <protection locked="0"/>
    </xf>
    <xf numFmtId="0" fontId="28" fillId="0" borderId="0" xfId="0" applyNumberFormat="1" applyFont="1" applyFill="1" applyBorder="1" applyAlignment="1" applyProtection="1">
      <alignment horizontal="left" vertical="top"/>
      <protection locked="0"/>
    </xf>
    <xf numFmtId="0" fontId="29" fillId="0" borderId="0" xfId="0" applyNumberFormat="1" applyFont="1" applyFill="1" applyBorder="1" applyAlignment="1" applyProtection="1">
      <alignment horizontal="left" vertical="top"/>
      <protection locked="0"/>
    </xf>
    <xf numFmtId="170" fontId="29" fillId="0" borderId="0" xfId="229" applyNumberFormat="1" applyFont="1" applyFill="1" applyBorder="1" applyAlignment="1" applyProtection="1">
      <alignment/>
      <protection locked="0"/>
    </xf>
    <xf numFmtId="0" fontId="29" fillId="0" borderId="0" xfId="0" applyNumberFormat="1" applyFont="1" applyFill="1" applyBorder="1" applyAlignment="1" applyProtection="1">
      <alignment vertical="top"/>
      <protection locked="0"/>
    </xf>
    <xf numFmtId="0" fontId="29" fillId="0" borderId="0" xfId="92" applyNumberFormat="1" applyFont="1" applyFill="1" applyBorder="1" applyAlignment="1" applyProtection="1">
      <alignment vertical="top" wrapText="1"/>
      <protection locked="0"/>
    </xf>
    <xf numFmtId="0" fontId="29" fillId="0" borderId="0" xfId="0" applyFont="1" applyFill="1" applyBorder="1" applyAlignment="1" applyProtection="1">
      <alignment/>
      <protection locked="0"/>
    </xf>
    <xf numFmtId="170" fontId="29" fillId="0" borderId="0" xfId="0" applyNumberFormat="1" applyFont="1" applyFill="1" applyBorder="1" applyAlignment="1" applyProtection="1">
      <alignment/>
      <protection locked="0"/>
    </xf>
    <xf numFmtId="0" fontId="29" fillId="0" borderId="0" xfId="150" applyNumberFormat="1" applyFont="1" applyFill="1" applyBorder="1" applyAlignment="1" applyProtection="1">
      <alignment vertical="top" wrapText="1"/>
      <protection locked="0"/>
    </xf>
    <xf numFmtId="4" fontId="29" fillId="0" borderId="0" xfId="0" applyNumberFormat="1" applyFont="1" applyFill="1" applyBorder="1" applyAlignment="1" applyProtection="1">
      <alignment/>
      <protection locked="0"/>
    </xf>
    <xf numFmtId="0" fontId="29" fillId="0" borderId="0" xfId="0" applyFont="1" applyFill="1" applyBorder="1" applyAlignment="1" applyProtection="1">
      <alignment/>
      <protection locked="0"/>
    </xf>
    <xf numFmtId="4" fontId="28" fillId="0" borderId="0" xfId="0" applyNumberFormat="1" applyFont="1" applyFill="1" applyAlignment="1" applyProtection="1">
      <alignment/>
      <protection/>
    </xf>
    <xf numFmtId="0" fontId="28" fillId="0" borderId="0" xfId="0" applyFont="1" applyFill="1" applyAlignment="1" applyProtection="1">
      <alignment horizontal="left" wrapText="1"/>
      <protection/>
    </xf>
    <xf numFmtId="4" fontId="29" fillId="0" borderId="0" xfId="154" applyNumberFormat="1" applyFont="1" applyFill="1" applyBorder="1" applyAlignment="1">
      <alignment horizontal="right"/>
      <protection/>
    </xf>
    <xf numFmtId="49" fontId="28" fillId="0" borderId="0" xfId="0" applyNumberFormat="1" applyFont="1" applyFill="1" applyBorder="1" applyAlignment="1" applyProtection="1">
      <alignment vertical="top"/>
      <protection locked="0"/>
    </xf>
    <xf numFmtId="174" fontId="28" fillId="0" borderId="0" xfId="0" applyNumberFormat="1" applyFont="1" applyFill="1" applyBorder="1" applyAlignment="1" applyProtection="1">
      <alignment horizontal="left" vertical="top" wrapText="1"/>
      <protection/>
    </xf>
    <xf numFmtId="49" fontId="29" fillId="0" borderId="0" xfId="0" applyNumberFormat="1" applyFont="1" applyFill="1" applyBorder="1" applyAlignment="1" applyProtection="1">
      <alignment horizontal="left" vertical="top"/>
      <protection locked="0"/>
    </xf>
    <xf numFmtId="49" fontId="29" fillId="0" borderId="0" xfId="0" applyNumberFormat="1" applyFont="1" applyFill="1" applyBorder="1" applyAlignment="1" applyProtection="1">
      <alignment vertical="top"/>
      <protection locked="0"/>
    </xf>
    <xf numFmtId="49" fontId="29" fillId="0" borderId="0" xfId="0" applyNumberFormat="1" applyFont="1" applyFill="1" applyBorder="1" applyAlignment="1" applyProtection="1">
      <alignment horizontal="left" vertical="top" wrapText="1"/>
      <protection locked="0"/>
    </xf>
    <xf numFmtId="49" fontId="29" fillId="0" borderId="0" xfId="0" applyNumberFormat="1" applyFont="1" applyFill="1" applyBorder="1" applyAlignment="1" applyProtection="1">
      <alignment/>
      <protection locked="0"/>
    </xf>
    <xf numFmtId="49" fontId="28" fillId="0" borderId="0" xfId="0" applyNumberFormat="1" applyFont="1" applyFill="1" applyBorder="1" applyAlignment="1" applyProtection="1">
      <alignment horizontal="left" vertical="top"/>
      <protection locked="0"/>
    </xf>
    <xf numFmtId="0" fontId="29" fillId="0" borderId="0" xfId="0" applyNumberFormat="1" applyFont="1" applyFill="1" applyBorder="1" applyAlignment="1" applyProtection="1">
      <alignment horizontal="right" wrapText="1"/>
      <protection/>
    </xf>
    <xf numFmtId="0" fontId="29" fillId="0" borderId="0" xfId="229" applyNumberFormat="1" applyFont="1" applyFill="1" applyBorder="1" applyAlignment="1" applyProtection="1">
      <alignment horizontal="right" wrapText="1"/>
      <protection locked="0"/>
    </xf>
    <xf numFmtId="0" fontId="28" fillId="0" borderId="0" xfId="200" applyNumberFormat="1" applyFont="1" applyFill="1" applyBorder="1" applyAlignment="1" applyProtection="1">
      <alignment horizontal="right" wrapText="1"/>
      <protection/>
    </xf>
    <xf numFmtId="0" fontId="28" fillId="0" borderId="0" xfId="229" applyNumberFormat="1" applyFont="1" applyFill="1" applyBorder="1" applyAlignment="1" applyProtection="1">
      <alignment horizontal="right" wrapText="1"/>
      <protection/>
    </xf>
    <xf numFmtId="0" fontId="28" fillId="0" borderId="0" xfId="229" applyNumberFormat="1" applyFont="1" applyFill="1" applyBorder="1" applyAlignment="1" applyProtection="1">
      <alignment horizontal="right" wrapText="1"/>
      <protection locked="0"/>
    </xf>
    <xf numFmtId="0" fontId="29" fillId="0" borderId="0" xfId="200" applyNumberFormat="1" applyFont="1" applyFill="1" applyBorder="1" applyAlignment="1" applyProtection="1">
      <alignment horizontal="right" wrapText="1"/>
      <protection/>
    </xf>
    <xf numFmtId="0" fontId="29" fillId="0" borderId="0" xfId="229" applyNumberFormat="1" applyFont="1" applyFill="1" applyBorder="1" applyAlignment="1" applyProtection="1">
      <alignment horizontal="right" wrapText="1"/>
      <protection/>
    </xf>
    <xf numFmtId="0" fontId="29"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right" wrapText="1"/>
      <protection/>
    </xf>
    <xf numFmtId="0" fontId="27"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horizontal="left" wrapText="1"/>
      <protection/>
    </xf>
    <xf numFmtId="0" fontId="28" fillId="0" borderId="0" xfId="0" applyNumberFormat="1" applyFont="1" applyFill="1" applyBorder="1" applyAlignment="1" applyProtection="1">
      <alignment horizontal="right" wrapText="1"/>
      <protection locked="0"/>
    </xf>
    <xf numFmtId="0" fontId="29" fillId="0" borderId="0" xfId="0" applyNumberFormat="1" applyFont="1" applyFill="1" applyBorder="1" applyAlignment="1" applyProtection="1">
      <alignment horizontal="left" wrapText="1"/>
      <protection/>
    </xf>
    <xf numFmtId="0" fontId="29" fillId="0" borderId="0" xfId="0" applyNumberFormat="1" applyFont="1" applyFill="1" applyBorder="1" applyAlignment="1" applyProtection="1">
      <alignment wrapText="1"/>
      <protection/>
    </xf>
    <xf numFmtId="0" fontId="29" fillId="0" borderId="0" xfId="0" applyNumberFormat="1" applyFont="1" applyFill="1" applyBorder="1" applyAlignment="1" applyProtection="1">
      <alignment horizontal="right" wrapText="1"/>
      <protection locked="0"/>
    </xf>
    <xf numFmtId="0" fontId="28" fillId="0" borderId="0" xfId="0" applyNumberFormat="1" applyFont="1" applyFill="1" applyBorder="1" applyAlignment="1" applyProtection="1">
      <alignment wrapText="1"/>
      <protection/>
    </xf>
    <xf numFmtId="0" fontId="29" fillId="0" borderId="0" xfId="0" applyNumberFormat="1" applyFont="1" applyFill="1" applyBorder="1" applyAlignment="1" applyProtection="1">
      <alignment wrapText="1"/>
      <protection locked="0"/>
    </xf>
    <xf numFmtId="0" fontId="32" fillId="0" borderId="0" xfId="0" applyNumberFormat="1" applyFont="1" applyFill="1" applyBorder="1" applyAlignment="1" applyProtection="1">
      <alignment horizontal="left" vertical="top" wrapText="1"/>
      <protection/>
    </xf>
    <xf numFmtId="0" fontId="33" fillId="0" borderId="0" xfId="0" applyNumberFormat="1" applyFont="1" applyFill="1" applyBorder="1" applyAlignment="1" applyProtection="1">
      <alignment horizontal="left" vertical="top" wrapText="1"/>
      <protection/>
    </xf>
    <xf numFmtId="0" fontId="32" fillId="0" borderId="0"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horizontal="right" wrapText="1"/>
      <protection/>
    </xf>
    <xf numFmtId="0" fontId="33" fillId="0" borderId="0" xfId="200" applyNumberFormat="1" applyFont="1" applyFill="1" applyBorder="1" applyAlignment="1" applyProtection="1">
      <alignment horizontal="right" wrapText="1"/>
      <protection locked="0"/>
    </xf>
    <xf numFmtId="0" fontId="34" fillId="0" borderId="0" xfId="0" applyNumberFormat="1" applyFont="1" applyFill="1" applyBorder="1" applyAlignment="1" applyProtection="1">
      <alignment vertical="top" wrapText="1"/>
      <protection/>
    </xf>
    <xf numFmtId="0" fontId="34" fillId="0" borderId="0" xfId="0" applyNumberFormat="1" applyFont="1" applyFill="1" applyBorder="1" applyAlignment="1" applyProtection="1">
      <alignment horizontal="right" wrapText="1"/>
      <protection/>
    </xf>
    <xf numFmtId="0" fontId="34" fillId="0" borderId="0" xfId="229" applyNumberFormat="1" applyFont="1" applyFill="1" applyBorder="1" applyAlignment="1" applyProtection="1">
      <alignment horizontal="center" wrapText="1"/>
      <protection/>
    </xf>
    <xf numFmtId="0" fontId="34" fillId="0" borderId="0" xfId="200" applyNumberFormat="1" applyFont="1" applyFill="1" applyBorder="1" applyAlignment="1" applyProtection="1">
      <alignment horizontal="right" wrapText="1"/>
      <protection locked="0"/>
    </xf>
    <xf numFmtId="0" fontId="35" fillId="0" borderId="0" xfId="200" applyNumberFormat="1" applyFont="1" applyFill="1" applyBorder="1" applyAlignment="1" applyProtection="1">
      <alignment horizontal="right" wrapText="1"/>
      <protection/>
    </xf>
    <xf numFmtId="0" fontId="35" fillId="0" borderId="0" xfId="0" applyNumberFormat="1" applyFont="1" applyFill="1" applyBorder="1" applyAlignment="1" applyProtection="1">
      <alignment horizontal="right" wrapText="1"/>
      <protection/>
    </xf>
    <xf numFmtId="0" fontId="35" fillId="0" borderId="0" xfId="229" applyNumberFormat="1" applyFont="1" applyFill="1" applyBorder="1" applyAlignment="1" applyProtection="1">
      <alignment horizontal="right" wrapText="1"/>
      <protection/>
    </xf>
    <xf numFmtId="0" fontId="35" fillId="0" borderId="0" xfId="229" applyNumberFormat="1" applyFont="1" applyFill="1" applyBorder="1" applyAlignment="1" applyProtection="1">
      <alignment horizontal="right" wrapText="1"/>
      <protection locked="0"/>
    </xf>
    <xf numFmtId="0" fontId="29" fillId="0" borderId="0" xfId="200" applyNumberFormat="1" applyFont="1" applyFill="1" applyBorder="1" applyAlignment="1" applyProtection="1">
      <alignment horizontal="right" wrapText="1"/>
      <protection locked="0"/>
    </xf>
  </cellXfs>
  <cellStyles count="268">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20% - Accent1 1 4" xfId="27"/>
    <cellStyle name="40 % – Poudarek1" xfId="28"/>
    <cellStyle name="40 % – Poudarek1 2" xfId="29"/>
    <cellStyle name="40 % – Poudarek2" xfId="30"/>
    <cellStyle name="40 % – Poudarek2 2" xfId="31"/>
    <cellStyle name="40 % – Poudarek3" xfId="32"/>
    <cellStyle name="40 % – Poudarek3 2" xfId="33"/>
    <cellStyle name="40 % – Poudarek4" xfId="34"/>
    <cellStyle name="40 % – Poudarek4 2" xfId="35"/>
    <cellStyle name="40 % – Poudarek5" xfId="36"/>
    <cellStyle name="40 % – Poudarek5 2" xfId="37"/>
    <cellStyle name="40 % – Poudarek6" xfId="38"/>
    <cellStyle name="40 % – Poudarek6 2" xfId="39"/>
    <cellStyle name="60 % – Poudarek1" xfId="40"/>
    <cellStyle name="60 % – Poudarek1 2" xfId="41"/>
    <cellStyle name="60 % – Poudarek2" xfId="42"/>
    <cellStyle name="60 % – Poudarek2 2" xfId="43"/>
    <cellStyle name="60 % – Poudarek3" xfId="44"/>
    <cellStyle name="60 % – Poudarek3 2" xfId="45"/>
    <cellStyle name="60 % – Poudarek4" xfId="46"/>
    <cellStyle name="60 % – Poudarek4 2" xfId="47"/>
    <cellStyle name="60 % – Poudarek5" xfId="48"/>
    <cellStyle name="60 % – Poudarek5 2" xfId="49"/>
    <cellStyle name="60 % – Poudarek6" xfId="50"/>
    <cellStyle name="60 % – Poudarek6 2" xfId="51"/>
    <cellStyle name="Dobro" xfId="52"/>
    <cellStyle name="Dobro 2" xfId="53"/>
    <cellStyle name="Izhod" xfId="54"/>
    <cellStyle name="Izhod 2" xfId="55"/>
    <cellStyle name="Naslov" xfId="56"/>
    <cellStyle name="Naslov 1" xfId="57"/>
    <cellStyle name="Naslov 1 1" xfId="58"/>
    <cellStyle name="Naslov 1 2" xfId="59"/>
    <cellStyle name="Naslov 2" xfId="60"/>
    <cellStyle name="Naslov 2 2" xfId="61"/>
    <cellStyle name="Naslov 3" xfId="62"/>
    <cellStyle name="Naslov 3 2" xfId="63"/>
    <cellStyle name="Naslov 4" xfId="64"/>
    <cellStyle name="Naslov 4 2" xfId="65"/>
    <cellStyle name="naslov2" xfId="66"/>
    <cellStyle name="Navadno 10 2" xfId="67"/>
    <cellStyle name="Navadno 10 3" xfId="68"/>
    <cellStyle name="Navadno 11 2" xfId="69"/>
    <cellStyle name="Navadno 11 3" xfId="70"/>
    <cellStyle name="Navadno 12" xfId="71"/>
    <cellStyle name="Navadno 12 2" xfId="72"/>
    <cellStyle name="Navadno 12 3" xfId="73"/>
    <cellStyle name="Navadno 13 2" xfId="74"/>
    <cellStyle name="Navadno 13 3" xfId="75"/>
    <cellStyle name="Navadno 14 2" xfId="76"/>
    <cellStyle name="Navadno 14 3" xfId="77"/>
    <cellStyle name="Navadno 15 2" xfId="78"/>
    <cellStyle name="Navadno 15 3" xfId="79"/>
    <cellStyle name="Navadno 16 2" xfId="80"/>
    <cellStyle name="Navadno 16 3" xfId="81"/>
    <cellStyle name="Navadno 17 2" xfId="82"/>
    <cellStyle name="Navadno 17 3" xfId="83"/>
    <cellStyle name="Navadno 18 2" xfId="84"/>
    <cellStyle name="Navadno 18 3" xfId="85"/>
    <cellStyle name="Navadno 19 2" xfId="86"/>
    <cellStyle name="Navadno 19 3" xfId="87"/>
    <cellStyle name="Navadno 2" xfId="88"/>
    <cellStyle name="Navadno 2 2" xfId="89"/>
    <cellStyle name="Navadno 2 2 2" xfId="90"/>
    <cellStyle name="Navadno 2 3" xfId="91"/>
    <cellStyle name="Navadno 2 4" xfId="92"/>
    <cellStyle name="Navadno 20 2" xfId="93"/>
    <cellStyle name="Navadno 20 3" xfId="94"/>
    <cellStyle name="Navadno 25 2" xfId="95"/>
    <cellStyle name="Navadno 25 3" xfId="96"/>
    <cellStyle name="Navadno 26 2" xfId="97"/>
    <cellStyle name="Navadno 26 3" xfId="98"/>
    <cellStyle name="Navadno 27 2" xfId="99"/>
    <cellStyle name="Navadno 27 3" xfId="100"/>
    <cellStyle name="Navadno 28 2" xfId="101"/>
    <cellStyle name="Navadno 28 3" xfId="102"/>
    <cellStyle name="Navadno 29" xfId="103"/>
    <cellStyle name="Navadno 29 2" xfId="104"/>
    <cellStyle name="Navadno 29 3" xfId="105"/>
    <cellStyle name="Navadno 3" xfId="106"/>
    <cellStyle name="Navadno 3 2" xfId="107"/>
    <cellStyle name="Navadno 3 2 2" xfId="108"/>
    <cellStyle name="Navadno 3 3" xfId="109"/>
    <cellStyle name="Navadno 3 4" xfId="110"/>
    <cellStyle name="Navadno 3 5" xfId="111"/>
    <cellStyle name="Navadno 3 6" xfId="112"/>
    <cellStyle name="Navadno 3 7" xfId="113"/>
    <cellStyle name="Navadno 3 8" xfId="114"/>
    <cellStyle name="Navadno 3 9" xfId="115"/>
    <cellStyle name="Navadno 30 2" xfId="116"/>
    <cellStyle name="Navadno 30 3" xfId="117"/>
    <cellStyle name="Navadno 31" xfId="118"/>
    <cellStyle name="Navadno 31 2" xfId="119"/>
    <cellStyle name="Navadno 31 3" xfId="120"/>
    <cellStyle name="Navadno 32 2" xfId="121"/>
    <cellStyle name="Navadno 32 3" xfId="122"/>
    <cellStyle name="Navadno 34" xfId="123"/>
    <cellStyle name="Navadno 34 2" xfId="124"/>
    <cellStyle name="Navadno 34 3" xfId="125"/>
    <cellStyle name="Navadno 35 2" xfId="126"/>
    <cellStyle name="Navadno 35 3" xfId="127"/>
    <cellStyle name="Navadno 36 2" xfId="128"/>
    <cellStyle name="Navadno 36 3" xfId="129"/>
    <cellStyle name="Navadno 37 2" xfId="130"/>
    <cellStyle name="Navadno 37 3" xfId="131"/>
    <cellStyle name="Navadno 38 2" xfId="132"/>
    <cellStyle name="Navadno 38 3" xfId="133"/>
    <cellStyle name="Navadno 39 2" xfId="134"/>
    <cellStyle name="Navadno 39 3" xfId="135"/>
    <cellStyle name="Navadno 4" xfId="136"/>
    <cellStyle name="Navadno 4 2" xfId="137"/>
    <cellStyle name="Navadno 4 3" xfId="138"/>
    <cellStyle name="Navadno 4 4" xfId="139"/>
    <cellStyle name="Navadno 4 5" xfId="140"/>
    <cellStyle name="Navadno 4 6" xfId="141"/>
    <cellStyle name="Navadno 4 7" xfId="142"/>
    <cellStyle name="Navadno 4 8" xfId="143"/>
    <cellStyle name="Navadno 4 9" xfId="144"/>
    <cellStyle name="Navadno 40 2" xfId="145"/>
    <cellStyle name="Navadno 40 3" xfId="146"/>
    <cellStyle name="Navadno 41" xfId="147"/>
    <cellStyle name="Navadno 41 2" xfId="148"/>
    <cellStyle name="Navadno 41 3" xfId="149"/>
    <cellStyle name="Navadno 42" xfId="150"/>
    <cellStyle name="Navadno 9" xfId="151"/>
    <cellStyle name="Navadno 9 2" xfId="152"/>
    <cellStyle name="Navadno 9 3" xfId="153"/>
    <cellStyle name="Navadno_List1" xfId="154"/>
    <cellStyle name="Navadno_PAVLIČ POPIS-PZI-RACIONALIZACIJA" xfId="155"/>
    <cellStyle name="Nevtralno" xfId="156"/>
    <cellStyle name="Nevtralno 2" xfId="157"/>
    <cellStyle name="Normal_JES-popis ogrevanje-PGD" xfId="158"/>
    <cellStyle name="Percent" xfId="159"/>
    <cellStyle name="Odstotek 2" xfId="160"/>
    <cellStyle name="Odstotek 3" xfId="161"/>
    <cellStyle name="Opomba" xfId="162"/>
    <cellStyle name="Opomba 2" xfId="163"/>
    <cellStyle name="Opozorilo" xfId="164"/>
    <cellStyle name="Opozorilo 2" xfId="165"/>
    <cellStyle name="Pojasnjevalno besedilo" xfId="166"/>
    <cellStyle name="Pojasnjevalno besedilo 2" xfId="167"/>
    <cellStyle name="Poudarek1" xfId="168"/>
    <cellStyle name="Poudarek1 2" xfId="169"/>
    <cellStyle name="Poudarek2" xfId="170"/>
    <cellStyle name="Poudarek2 2" xfId="171"/>
    <cellStyle name="Poudarek3" xfId="172"/>
    <cellStyle name="Poudarek3 2" xfId="173"/>
    <cellStyle name="Poudarek4" xfId="174"/>
    <cellStyle name="Poudarek4 2" xfId="175"/>
    <cellStyle name="Poudarek5" xfId="176"/>
    <cellStyle name="Poudarek5 2" xfId="177"/>
    <cellStyle name="Poudarek6" xfId="178"/>
    <cellStyle name="Poudarek6 2" xfId="179"/>
    <cellStyle name="Povezana celica" xfId="180"/>
    <cellStyle name="Povezana celica 2" xfId="181"/>
    <cellStyle name="Preveri celico" xfId="182"/>
    <cellStyle name="Preveri celico 2" xfId="183"/>
    <cellStyle name="Računanje" xfId="184"/>
    <cellStyle name="Računanje 2" xfId="185"/>
    <cellStyle name="Slabo" xfId="186"/>
    <cellStyle name="Slabo 2" xfId="187"/>
    <cellStyle name="Slog 1" xfId="188"/>
    <cellStyle name="Currency" xfId="189"/>
    <cellStyle name="Currency [0]" xfId="190"/>
    <cellStyle name="Valuta 10" xfId="191"/>
    <cellStyle name="Valuta 10 2" xfId="192"/>
    <cellStyle name="Valuta 10 3" xfId="193"/>
    <cellStyle name="Valuta 11 2" xfId="194"/>
    <cellStyle name="Valuta 11 3" xfId="195"/>
    <cellStyle name="Valuta 12 2" xfId="196"/>
    <cellStyle name="Valuta 12 3" xfId="197"/>
    <cellStyle name="Valuta 13 2" xfId="198"/>
    <cellStyle name="Valuta 13 3" xfId="199"/>
    <cellStyle name="Valuta 15" xfId="200"/>
    <cellStyle name="Valuta 19" xfId="201"/>
    <cellStyle name="Valuta 2" xfId="202"/>
    <cellStyle name="Valuta 2 2" xfId="203"/>
    <cellStyle name="Valuta 2 3" xfId="204"/>
    <cellStyle name="Valuta 3" xfId="205"/>
    <cellStyle name="Valuta 3 2" xfId="206"/>
    <cellStyle name="Valuta 3 3" xfId="207"/>
    <cellStyle name="Valuta 3 4" xfId="208"/>
    <cellStyle name="Valuta 3 5" xfId="209"/>
    <cellStyle name="Valuta 3 6" xfId="210"/>
    <cellStyle name="Valuta 3 7" xfId="211"/>
    <cellStyle name="Valuta 3 8" xfId="212"/>
    <cellStyle name="Comma" xfId="213"/>
    <cellStyle name="Comma [0]" xfId="214"/>
    <cellStyle name="Vejica [0] 2" xfId="215"/>
    <cellStyle name="Vejica 10" xfId="216"/>
    <cellStyle name="Vejica 10 2" xfId="217"/>
    <cellStyle name="Vejica 10 3" xfId="218"/>
    <cellStyle name="Vejica 11" xfId="219"/>
    <cellStyle name="Vejica 11 2" xfId="220"/>
    <cellStyle name="Vejica 11 3" xfId="221"/>
    <cellStyle name="Vejica 12" xfId="222"/>
    <cellStyle name="Vejica 12 2" xfId="223"/>
    <cellStyle name="Vejica 12 3" xfId="224"/>
    <cellStyle name="Vejica 13" xfId="225"/>
    <cellStyle name="Vejica 13 2" xfId="226"/>
    <cellStyle name="Vejica 13 3" xfId="227"/>
    <cellStyle name="Vejica 14" xfId="228"/>
    <cellStyle name="Vejica 15" xfId="229"/>
    <cellStyle name="Vejica 15 2" xfId="230"/>
    <cellStyle name="Vejica 16" xfId="231"/>
    <cellStyle name="Vejica 17" xfId="232"/>
    <cellStyle name="Vejica 18" xfId="233"/>
    <cellStyle name="Vejica 2" xfId="234"/>
    <cellStyle name="Vejica 2 10" xfId="235"/>
    <cellStyle name="Vejica 2 11" xfId="236"/>
    <cellStyle name="Vejica 2 12" xfId="237"/>
    <cellStyle name="Vejica 2 2" xfId="238"/>
    <cellStyle name="Vejica 2 2 2" xfId="239"/>
    <cellStyle name="Vejica 2 3" xfId="240"/>
    <cellStyle name="Vejica 2 3 2" xfId="241"/>
    <cellStyle name="Vejica 2 4" xfId="242"/>
    <cellStyle name="Vejica 2 5" xfId="243"/>
    <cellStyle name="Vejica 2 6" xfId="244"/>
    <cellStyle name="Vejica 2 7" xfId="245"/>
    <cellStyle name="Vejica 2 8" xfId="246"/>
    <cellStyle name="Vejica 2 9" xfId="247"/>
    <cellStyle name="Vejica 2 9 2" xfId="248"/>
    <cellStyle name="Vejica 2 9 3" xfId="249"/>
    <cellStyle name="Vejica 3" xfId="250"/>
    <cellStyle name="Vejica 3 2" xfId="251"/>
    <cellStyle name="Vejica 3 2 2" xfId="252"/>
    <cellStyle name="Vejica 3 3" xfId="253"/>
    <cellStyle name="Vejica 3 4" xfId="254"/>
    <cellStyle name="Vejica 3 5" xfId="255"/>
    <cellStyle name="Vejica 3 6" xfId="256"/>
    <cellStyle name="Vejica 3 7" xfId="257"/>
    <cellStyle name="Vejica 3 8" xfId="258"/>
    <cellStyle name="Vejica 4" xfId="259"/>
    <cellStyle name="Vejica 4 2" xfId="260"/>
    <cellStyle name="Vejica 4 3" xfId="261"/>
    <cellStyle name="Vejica 4 4" xfId="262"/>
    <cellStyle name="Vejica 4 5" xfId="263"/>
    <cellStyle name="Vejica 4 6" xfId="264"/>
    <cellStyle name="Vejica 4 7" xfId="265"/>
    <cellStyle name="Vejica 4 8" xfId="266"/>
    <cellStyle name="Vejica 5" xfId="267"/>
    <cellStyle name="Vejica 6" xfId="268"/>
    <cellStyle name="Vejica 7" xfId="269"/>
    <cellStyle name="Vejica 7 2" xfId="270"/>
    <cellStyle name="Vejica 7 3" xfId="271"/>
    <cellStyle name="Vejica 8" xfId="272"/>
    <cellStyle name="Vejica 8 2" xfId="273"/>
    <cellStyle name="Vejica 8 3" xfId="274"/>
    <cellStyle name="Vejica 9" xfId="275"/>
    <cellStyle name="Vejica 9 2" xfId="276"/>
    <cellStyle name="Vejica 9 3" xfId="277"/>
    <cellStyle name="Vnos" xfId="278"/>
    <cellStyle name="Vnos 2" xfId="279"/>
    <cellStyle name="Vsota" xfId="280"/>
    <cellStyle name="Vsota 2" xfId="2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C23"/>
  <sheetViews>
    <sheetView zoomScaleSheetLayoutView="100" zoomScalePageLayoutView="0" workbookViewId="0" topLeftCell="A1">
      <selection activeCell="C10" sqref="C10"/>
    </sheetView>
  </sheetViews>
  <sheetFormatPr defaultColWidth="9.140625" defaultRowHeight="12.75"/>
  <cols>
    <col min="1" max="1" width="10.140625" style="1" customWidth="1"/>
    <col min="2" max="2" width="18.421875" style="1" customWidth="1"/>
    <col min="3" max="3" width="64.57421875" style="2" customWidth="1"/>
    <col min="4" max="16384" width="9.140625" style="1" customWidth="1"/>
  </cols>
  <sheetData>
    <row r="4" ht="20.25">
      <c r="C4" s="3" t="s">
        <v>0</v>
      </c>
    </row>
    <row r="6" s="4" customFormat="1" ht="14.25">
      <c r="C6" s="5"/>
    </row>
    <row r="7" s="4" customFormat="1" ht="14.25">
      <c r="C7" s="5"/>
    </row>
    <row r="8" s="4" customFormat="1" ht="14.25">
      <c r="C8" s="5"/>
    </row>
    <row r="9" s="4" customFormat="1" ht="14.25">
      <c r="C9" s="5"/>
    </row>
    <row r="10" spans="2:3" s="4" customFormat="1" ht="18">
      <c r="B10" s="4" t="s">
        <v>1</v>
      </c>
      <c r="C10" s="6" t="s">
        <v>2</v>
      </c>
    </row>
    <row r="11" s="4" customFormat="1" ht="18">
      <c r="C11" s="7"/>
    </row>
    <row r="12" spans="2:3" s="4" customFormat="1" ht="36">
      <c r="B12" s="4" t="s">
        <v>3</v>
      </c>
      <c r="C12" s="6" t="s">
        <v>4</v>
      </c>
    </row>
    <row r="13" s="4" customFormat="1" ht="18">
      <c r="C13" s="8"/>
    </row>
    <row r="14" s="4" customFormat="1" ht="19.5">
      <c r="C14" s="9"/>
    </row>
    <row r="15" s="4" customFormat="1" ht="19.5">
      <c r="C15" s="9"/>
    </row>
    <row r="16" s="4" customFormat="1" ht="14.25">
      <c r="C16" s="5"/>
    </row>
    <row r="17" s="4" customFormat="1" ht="14.25">
      <c r="C17" s="5"/>
    </row>
    <row r="18" s="4" customFormat="1" ht="14.25">
      <c r="C18" s="5"/>
    </row>
    <row r="19" s="4" customFormat="1" ht="14.25">
      <c r="C19" s="5"/>
    </row>
    <row r="20" s="4" customFormat="1" ht="14.25">
      <c r="C20" s="5"/>
    </row>
    <row r="21" s="4" customFormat="1" ht="14.25">
      <c r="C21" s="5"/>
    </row>
    <row r="22" s="4" customFormat="1" ht="14.25">
      <c r="C22" s="5"/>
    </row>
    <row r="23" s="4" customFormat="1" ht="14.25">
      <c r="C23" s="5"/>
    </row>
  </sheetData>
  <sheetProtection selectLockedCells="1" selectUnlockedCells="1"/>
  <printOptions/>
  <pageMargins left="0.7086614173228347" right="0.35433070866141736" top="0.984251968503937" bottom="0.7480314960629921" header="0.5118110236220472" footer="0.31496062992125984"/>
  <pageSetup fitToHeight="999"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3:D22"/>
  <sheetViews>
    <sheetView zoomScalePageLayoutView="0" workbookViewId="0" topLeftCell="A1">
      <selection activeCell="C22" sqref="C22"/>
    </sheetView>
  </sheetViews>
  <sheetFormatPr defaultColWidth="9.140625" defaultRowHeight="12.75"/>
  <cols>
    <col min="1" max="1" width="3.00390625" style="27" customWidth="1"/>
    <col min="2" max="2" width="7.57421875" style="24" customWidth="1"/>
    <col min="3" max="3" width="67.7109375" style="37" customWidth="1"/>
    <col min="4" max="4" width="32.421875" style="26" customWidth="1"/>
    <col min="5" max="16384" width="9.140625" style="27" customWidth="1"/>
  </cols>
  <sheetData>
    <row r="3" ht="12">
      <c r="C3" s="25" t="s">
        <v>5</v>
      </c>
    </row>
    <row r="4" spans="3:4" ht="12">
      <c r="C4" s="28"/>
      <c r="D4" s="29"/>
    </row>
    <row r="5" ht="12">
      <c r="C5" s="28"/>
    </row>
    <row r="6" spans="2:4" ht="12">
      <c r="B6" s="30"/>
      <c r="C6" s="31"/>
      <c r="D6" s="32"/>
    </row>
    <row r="7" spans="2:4" ht="30" customHeight="1">
      <c r="B7" s="33" t="s">
        <v>6</v>
      </c>
      <c r="C7" s="34"/>
      <c r="D7" s="35"/>
    </row>
    <row r="8" spans="2:4" ht="30" customHeight="1">
      <c r="B8" s="33" t="s">
        <v>7</v>
      </c>
      <c r="C8" s="33"/>
      <c r="D8" s="35"/>
    </row>
    <row r="9" spans="2:4" ht="30" customHeight="1">
      <c r="B9" s="36" t="s">
        <v>8</v>
      </c>
      <c r="C9" s="34" t="s">
        <v>9</v>
      </c>
      <c r="D9" s="35">
        <f>+'GRADBENA DELA 1.f. (vrtec)'!F17</f>
        <v>0</v>
      </c>
    </row>
    <row r="10" spans="2:4" ht="30" customHeight="1">
      <c r="B10" s="36" t="s">
        <v>10</v>
      </c>
      <c r="C10" s="34" t="s">
        <v>11</v>
      </c>
      <c r="D10" s="35">
        <f>+'OBRTNIŠKA DELA 1.f. (vrtec)'!F19</f>
        <v>0</v>
      </c>
    </row>
    <row r="11" spans="2:4" ht="30" customHeight="1">
      <c r="B11" s="36" t="s">
        <v>12</v>
      </c>
      <c r="C11" s="34" t="s">
        <v>13</v>
      </c>
      <c r="D11" s="35">
        <f>+'ZUNANJA UREDITEV 1.f. (vrtec)'!F17</f>
        <v>0</v>
      </c>
    </row>
    <row r="12" spans="2:4" ht="30" customHeight="1">
      <c r="B12" s="33" t="s">
        <v>14</v>
      </c>
      <c r="D12" s="35"/>
    </row>
    <row r="13" spans="2:4" ht="30" customHeight="1">
      <c r="B13" s="36" t="s">
        <v>15</v>
      </c>
      <c r="C13" s="34" t="s">
        <v>9</v>
      </c>
      <c r="D13" s="35">
        <f>+'GRADBENA DELA 2.f. (šola)'!F17</f>
        <v>0</v>
      </c>
    </row>
    <row r="14" spans="2:4" ht="30" customHeight="1">
      <c r="B14" s="36" t="s">
        <v>16</v>
      </c>
      <c r="C14" s="34" t="s">
        <v>11</v>
      </c>
      <c r="D14" s="35">
        <f>+'OBRTNIŠKA DELA 2.f. (šola)'!F20</f>
        <v>0</v>
      </c>
    </row>
    <row r="15" spans="2:4" ht="30" customHeight="1">
      <c r="B15" s="36" t="s">
        <v>17</v>
      </c>
      <c r="C15" s="34" t="s">
        <v>13</v>
      </c>
      <c r="D15" s="35">
        <f>+'ZUNANJA UREDITEV 2.f. (šola)'!F17</f>
        <v>0</v>
      </c>
    </row>
    <row r="16" spans="2:4" ht="30" customHeight="1">
      <c r="B16" s="36"/>
      <c r="C16" s="34"/>
      <c r="D16" s="35"/>
    </row>
    <row r="17" spans="2:4" ht="12">
      <c r="B17" s="38"/>
      <c r="C17" s="34"/>
      <c r="D17" s="35"/>
    </row>
    <row r="18" spans="2:4" ht="12">
      <c r="B18" s="30"/>
      <c r="C18" s="31"/>
      <c r="D18" s="32"/>
    </row>
    <row r="19" spans="2:4" ht="30" customHeight="1">
      <c r="B19" s="38"/>
      <c r="C19" s="34"/>
      <c r="D19" s="35"/>
    </row>
    <row r="20" spans="2:4" ht="12">
      <c r="B20" s="38"/>
      <c r="C20" s="39"/>
      <c r="D20" s="40"/>
    </row>
    <row r="22" ht="12">
      <c r="C22" s="41" t="s">
        <v>18</v>
      </c>
    </row>
  </sheetData>
  <sheetProtection selectLockedCells="1" selectUnlockedCells="1"/>
  <printOptions/>
  <pageMargins left="0.7086614173228347" right="0.35433070866141736" top="0.984251968503937" bottom="0.7480314960629921" header="0.5118110236220472" footer="0.31496062992125984"/>
  <pageSetup fitToHeight="999"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G148"/>
  <sheetViews>
    <sheetView zoomScalePageLayoutView="0" workbookViewId="0" topLeftCell="A1">
      <selection activeCell="C28" sqref="C28"/>
    </sheetView>
  </sheetViews>
  <sheetFormatPr defaultColWidth="9.140625" defaultRowHeight="12.75"/>
  <cols>
    <col min="1" max="1" width="5.7109375" style="229" customWidth="1"/>
    <col min="2" max="2" width="5.7109375" style="242" customWidth="1"/>
    <col min="3" max="3" width="46.00390625" style="16" customWidth="1"/>
    <col min="4" max="4" width="6.7109375" style="242" customWidth="1"/>
    <col min="5" max="5" width="9.7109375" style="242" customWidth="1"/>
    <col min="6" max="7" width="12.8515625" style="245" customWidth="1"/>
    <col min="8" max="16384" width="9.140625" style="100" customWidth="1"/>
  </cols>
  <sheetData>
    <row r="1" spans="2:7" ht="12">
      <c r="B1" s="100"/>
      <c r="D1" s="229"/>
      <c r="E1" s="229"/>
      <c r="F1" s="230"/>
      <c r="G1" s="230"/>
    </row>
    <row r="2" spans="2:7" ht="12">
      <c r="B2" s="100"/>
      <c r="C2" s="88" t="s">
        <v>19</v>
      </c>
      <c r="D2" s="229"/>
      <c r="E2" s="229"/>
      <c r="F2" s="230"/>
      <c r="G2" s="230"/>
    </row>
    <row r="3" spans="1:7" ht="12">
      <c r="A3" s="231"/>
      <c r="B3" s="100"/>
      <c r="C3" s="88"/>
      <c r="D3" s="88"/>
      <c r="E3" s="232"/>
      <c r="F3" s="233"/>
      <c r="G3" s="233"/>
    </row>
    <row r="4" spans="1:7" ht="12">
      <c r="A4" s="234"/>
      <c r="B4" s="100"/>
      <c r="C4" s="16" t="s">
        <v>20</v>
      </c>
      <c r="D4" s="16"/>
      <c r="E4" s="235"/>
      <c r="F4" s="230"/>
      <c r="G4" s="230"/>
    </row>
    <row r="5" spans="2:7" ht="12">
      <c r="B5" s="236" t="s">
        <v>21</v>
      </c>
      <c r="C5" s="16" t="s">
        <v>22</v>
      </c>
      <c r="D5" s="229"/>
      <c r="E5" s="229"/>
      <c r="F5" s="230"/>
      <c r="G5" s="230"/>
    </row>
    <row r="6" spans="2:7" ht="12">
      <c r="B6" s="236" t="s">
        <v>21</v>
      </c>
      <c r="C6" s="16" t="s">
        <v>23</v>
      </c>
      <c r="D6" s="229"/>
      <c r="E6" s="229"/>
      <c r="F6" s="230"/>
      <c r="G6" s="230"/>
    </row>
    <row r="7" spans="2:7" ht="12">
      <c r="B7" s="236" t="s">
        <v>21</v>
      </c>
      <c r="C7" s="16" t="s">
        <v>24</v>
      </c>
      <c r="D7" s="229"/>
      <c r="E7" s="229"/>
      <c r="F7" s="230"/>
      <c r="G7" s="230"/>
    </row>
    <row r="8" spans="2:7" ht="12">
      <c r="B8" s="236" t="s">
        <v>21</v>
      </c>
      <c r="C8" s="16" t="s">
        <v>25</v>
      </c>
      <c r="D8" s="229"/>
      <c r="E8" s="229"/>
      <c r="F8" s="230"/>
      <c r="G8" s="230"/>
    </row>
    <row r="9" spans="2:7" ht="12">
      <c r="B9" s="236" t="s">
        <v>21</v>
      </c>
      <c r="C9" s="16" t="s">
        <v>26</v>
      </c>
      <c r="D9" s="229"/>
      <c r="E9" s="229"/>
      <c r="F9" s="230"/>
      <c r="G9" s="230"/>
    </row>
    <row r="10" spans="1:7" ht="24">
      <c r="A10" s="234"/>
      <c r="B10" s="236" t="s">
        <v>21</v>
      </c>
      <c r="C10" s="16" t="s">
        <v>27</v>
      </c>
      <c r="D10" s="88"/>
      <c r="E10" s="235"/>
      <c r="F10" s="230"/>
      <c r="G10" s="230"/>
    </row>
    <row r="11" spans="1:7" ht="36">
      <c r="A11" s="234"/>
      <c r="B11" s="236" t="s">
        <v>21</v>
      </c>
      <c r="C11" s="16" t="s">
        <v>28</v>
      </c>
      <c r="D11" s="88"/>
      <c r="E11" s="235"/>
      <c r="F11" s="230"/>
      <c r="G11" s="230"/>
    </row>
    <row r="12" spans="1:7" ht="24">
      <c r="A12" s="234"/>
      <c r="B12" s="236" t="s">
        <v>21</v>
      </c>
      <c r="C12" s="16" t="s">
        <v>29</v>
      </c>
      <c r="D12" s="88"/>
      <c r="E12" s="235"/>
      <c r="F12" s="230"/>
      <c r="G12" s="230"/>
    </row>
    <row r="13" spans="1:7" ht="12">
      <c r="A13" s="234"/>
      <c r="B13" s="236" t="s">
        <v>21</v>
      </c>
      <c r="C13" s="16" t="s">
        <v>30</v>
      </c>
      <c r="D13" s="88"/>
      <c r="E13" s="235"/>
      <c r="F13" s="230"/>
      <c r="G13" s="230"/>
    </row>
    <row r="14" spans="1:7" ht="12">
      <c r="A14" s="234"/>
      <c r="B14" s="236" t="s">
        <v>21</v>
      </c>
      <c r="C14" s="16" t="s">
        <v>31</v>
      </c>
      <c r="D14" s="88"/>
      <c r="E14" s="235"/>
      <c r="F14" s="230"/>
      <c r="G14" s="230"/>
    </row>
    <row r="15" spans="1:7" ht="36">
      <c r="A15" s="234"/>
      <c r="B15" s="236" t="s">
        <v>21</v>
      </c>
      <c r="C15" s="16" t="s">
        <v>32</v>
      </c>
      <c r="D15" s="88"/>
      <c r="E15" s="235"/>
      <c r="F15" s="230"/>
      <c r="G15" s="230"/>
    </row>
    <row r="16" spans="1:7" ht="12">
      <c r="A16" s="234"/>
      <c r="B16" s="16"/>
      <c r="D16" s="88"/>
      <c r="E16" s="235"/>
      <c r="F16" s="230"/>
      <c r="G16" s="230"/>
    </row>
    <row r="17" spans="1:7" ht="12">
      <c r="A17" s="234"/>
      <c r="B17" s="135"/>
      <c r="C17" s="88" t="s">
        <v>33</v>
      </c>
      <c r="D17" s="88"/>
      <c r="E17" s="235"/>
      <c r="F17" s="230"/>
      <c r="G17" s="230"/>
    </row>
    <row r="18" spans="1:7" ht="24">
      <c r="A18" s="237"/>
      <c r="B18" s="135"/>
      <c r="C18" s="238" t="s">
        <v>34</v>
      </c>
      <c r="D18" s="239"/>
      <c r="E18" s="239"/>
      <c r="F18" s="240"/>
      <c r="G18" s="240"/>
    </row>
    <row r="19" spans="2:7" ht="36">
      <c r="B19" s="135"/>
      <c r="C19" s="238" t="s">
        <v>35</v>
      </c>
      <c r="D19" s="241"/>
      <c r="F19" s="243"/>
      <c r="G19" s="243"/>
    </row>
    <row r="20" spans="2:7" ht="36">
      <c r="B20" s="135"/>
      <c r="C20" s="238" t="s">
        <v>36</v>
      </c>
      <c r="D20" s="229"/>
      <c r="E20" s="229"/>
      <c r="F20" s="230"/>
      <c r="G20" s="230"/>
    </row>
    <row r="21" spans="2:7" ht="48">
      <c r="B21" s="244"/>
      <c r="C21" s="88" t="s">
        <v>679</v>
      </c>
      <c r="D21" s="229"/>
      <c r="E21" s="229"/>
      <c r="F21" s="230"/>
      <c r="G21" s="230"/>
    </row>
    <row r="22" spans="2:7" ht="84">
      <c r="B22" s="229"/>
      <c r="C22" s="88" t="s">
        <v>680</v>
      </c>
      <c r="D22" s="229"/>
      <c r="E22" s="229"/>
      <c r="F22" s="230"/>
      <c r="G22" s="230"/>
    </row>
    <row r="23" spans="2:7" ht="12">
      <c r="B23" s="100"/>
      <c r="D23" s="229"/>
      <c r="E23" s="229"/>
      <c r="F23" s="230"/>
      <c r="G23" s="243"/>
    </row>
    <row r="24" spans="2:7" ht="12">
      <c r="B24" s="100"/>
      <c r="D24" s="229"/>
      <c r="E24" s="229"/>
      <c r="G24" s="243"/>
    </row>
    <row r="25" spans="2:7" ht="12">
      <c r="B25" s="100"/>
      <c r="D25" s="229"/>
      <c r="E25" s="229"/>
      <c r="G25" s="243"/>
    </row>
    <row r="26" spans="2:7" ht="12">
      <c r="B26" s="100"/>
      <c r="D26" s="229"/>
      <c r="E26" s="229"/>
      <c r="G26" s="243"/>
    </row>
    <row r="27" spans="2:7" ht="12">
      <c r="B27" s="100"/>
      <c r="D27" s="229"/>
      <c r="E27" s="229"/>
      <c r="G27" s="243"/>
    </row>
    <row r="28" spans="2:7" ht="12">
      <c r="B28" s="100"/>
      <c r="D28" s="229"/>
      <c r="E28" s="229"/>
      <c r="G28" s="243"/>
    </row>
    <row r="29" spans="2:7" ht="12">
      <c r="B29" s="100"/>
      <c r="D29" s="229"/>
      <c r="E29" s="229"/>
      <c r="G29" s="243"/>
    </row>
    <row r="30" spans="2:7" ht="12">
      <c r="B30" s="100"/>
      <c r="C30" s="88"/>
      <c r="D30" s="229"/>
      <c r="E30" s="229"/>
      <c r="F30" s="159"/>
      <c r="G30" s="230"/>
    </row>
    <row r="31" spans="1:7" s="136" customFormat="1" ht="12">
      <c r="A31" s="237"/>
      <c r="C31" s="88"/>
      <c r="D31" s="237"/>
      <c r="E31" s="237"/>
      <c r="F31" s="240"/>
      <c r="G31" s="240"/>
    </row>
    <row r="32" spans="2:7" ht="12">
      <c r="B32" s="100"/>
      <c r="C32" s="88"/>
      <c r="D32" s="229"/>
      <c r="E32" s="229"/>
      <c r="F32" s="159"/>
      <c r="G32" s="230"/>
    </row>
    <row r="33" spans="2:7" ht="12">
      <c r="B33" s="100"/>
      <c r="C33" s="88"/>
      <c r="D33" s="229"/>
      <c r="E33" s="229"/>
      <c r="F33" s="230"/>
      <c r="G33" s="230"/>
    </row>
    <row r="34" spans="2:7" ht="12">
      <c r="B34" s="100"/>
      <c r="C34" s="88"/>
      <c r="D34" s="229"/>
      <c r="E34" s="229"/>
      <c r="F34" s="230"/>
      <c r="G34" s="230"/>
    </row>
    <row r="35" spans="2:7" ht="12">
      <c r="B35" s="100"/>
      <c r="D35" s="229"/>
      <c r="E35" s="235"/>
      <c r="F35" s="230"/>
      <c r="G35" s="230"/>
    </row>
    <row r="36" spans="2:7" ht="12">
      <c r="B36" s="100"/>
      <c r="D36" s="229"/>
      <c r="E36" s="235"/>
      <c r="F36" s="230"/>
      <c r="G36" s="230"/>
    </row>
    <row r="37" spans="2:7" ht="12">
      <c r="B37" s="100"/>
      <c r="D37" s="229"/>
      <c r="E37" s="235"/>
      <c r="F37" s="230"/>
      <c r="G37" s="230"/>
    </row>
    <row r="38" spans="2:7" ht="12">
      <c r="B38" s="100"/>
      <c r="D38" s="229"/>
      <c r="E38" s="235"/>
      <c r="F38" s="230"/>
      <c r="G38" s="230"/>
    </row>
    <row r="39" spans="2:7" ht="12">
      <c r="B39" s="100"/>
      <c r="D39" s="229"/>
      <c r="E39" s="235"/>
      <c r="F39" s="230"/>
      <c r="G39" s="230"/>
    </row>
    <row r="40" spans="2:7" ht="12">
      <c r="B40" s="100"/>
      <c r="D40" s="229"/>
      <c r="E40" s="235"/>
      <c r="F40" s="230"/>
      <c r="G40" s="230"/>
    </row>
    <row r="41" spans="2:7" ht="12">
      <c r="B41" s="100"/>
      <c r="D41" s="229"/>
      <c r="E41" s="235"/>
      <c r="F41" s="230"/>
      <c r="G41" s="230"/>
    </row>
    <row r="42" spans="2:7" ht="12">
      <c r="B42" s="100"/>
      <c r="D42" s="229"/>
      <c r="E42" s="235"/>
      <c r="F42" s="230"/>
      <c r="G42" s="230"/>
    </row>
    <row r="43" spans="2:7" ht="12">
      <c r="B43" s="100"/>
      <c r="D43" s="229"/>
      <c r="E43" s="235"/>
      <c r="F43" s="230"/>
      <c r="G43" s="230"/>
    </row>
    <row r="44" spans="2:7" ht="12">
      <c r="B44" s="100"/>
      <c r="D44" s="229"/>
      <c r="E44" s="235"/>
      <c r="F44" s="230"/>
      <c r="G44" s="230"/>
    </row>
    <row r="45" spans="2:7" ht="12">
      <c r="B45" s="100"/>
      <c r="D45" s="229"/>
      <c r="E45" s="235"/>
      <c r="F45" s="230"/>
      <c r="G45" s="230"/>
    </row>
    <row r="46" spans="2:7" ht="12">
      <c r="B46" s="100"/>
      <c r="D46" s="229"/>
      <c r="E46" s="235"/>
      <c r="F46" s="230"/>
      <c r="G46" s="230"/>
    </row>
    <row r="47" spans="2:7" ht="12">
      <c r="B47" s="100"/>
      <c r="D47" s="229"/>
      <c r="E47" s="235"/>
      <c r="F47" s="230"/>
      <c r="G47" s="230"/>
    </row>
    <row r="48" spans="2:7" ht="12">
      <c r="B48" s="100"/>
      <c r="D48" s="229"/>
      <c r="E48" s="235"/>
      <c r="F48" s="230"/>
      <c r="G48" s="230"/>
    </row>
    <row r="49" spans="2:7" ht="12">
      <c r="B49" s="100"/>
      <c r="D49" s="229"/>
      <c r="E49" s="229"/>
      <c r="F49" s="230"/>
      <c r="G49" s="230"/>
    </row>
    <row r="50" spans="2:7" ht="12">
      <c r="B50" s="100"/>
      <c r="D50" s="229"/>
      <c r="E50" s="229"/>
      <c r="F50" s="230"/>
      <c r="G50" s="230"/>
    </row>
    <row r="51" spans="2:7" ht="12">
      <c r="B51" s="100"/>
      <c r="C51" s="88"/>
      <c r="D51" s="229"/>
      <c r="E51" s="229"/>
      <c r="F51" s="230"/>
      <c r="G51" s="230"/>
    </row>
    <row r="52" spans="1:7" ht="12">
      <c r="A52" s="231"/>
      <c r="B52" s="135"/>
      <c r="C52" s="88"/>
      <c r="D52" s="88"/>
      <c r="E52" s="232"/>
      <c r="F52" s="233"/>
      <c r="G52" s="233"/>
    </row>
    <row r="53" spans="1:7" ht="12">
      <c r="A53" s="234"/>
      <c r="B53" s="16"/>
      <c r="D53" s="16"/>
      <c r="E53" s="235"/>
      <c r="F53" s="230"/>
      <c r="G53" s="230"/>
    </row>
    <row r="54" spans="1:7" ht="12">
      <c r="A54" s="234"/>
      <c r="B54" s="16"/>
      <c r="D54" s="16"/>
      <c r="E54" s="235"/>
      <c r="F54" s="230"/>
      <c r="G54" s="230"/>
    </row>
    <row r="55" spans="1:7" ht="12">
      <c r="A55" s="234"/>
      <c r="B55" s="16"/>
      <c r="D55" s="16"/>
      <c r="E55" s="235"/>
      <c r="F55" s="230"/>
      <c r="G55" s="230"/>
    </row>
    <row r="56" spans="1:7" ht="12">
      <c r="A56" s="234"/>
      <c r="B56" s="16"/>
      <c r="D56" s="16"/>
      <c r="E56" s="235"/>
      <c r="F56" s="230"/>
      <c r="G56" s="230"/>
    </row>
    <row r="57" spans="1:7" ht="12">
      <c r="A57" s="234"/>
      <c r="B57" s="16"/>
      <c r="D57" s="16"/>
      <c r="E57" s="235"/>
      <c r="F57" s="230"/>
      <c r="G57" s="230"/>
    </row>
    <row r="58" spans="1:7" ht="12">
      <c r="A58" s="234"/>
      <c r="B58" s="16"/>
      <c r="D58" s="16"/>
      <c r="E58" s="235"/>
      <c r="F58" s="230"/>
      <c r="G58" s="230"/>
    </row>
    <row r="59" spans="1:7" ht="12">
      <c r="A59" s="234"/>
      <c r="B59" s="16"/>
      <c r="D59" s="16"/>
      <c r="E59" s="235"/>
      <c r="F59" s="230"/>
      <c r="G59" s="230"/>
    </row>
    <row r="60" spans="1:7" ht="12">
      <c r="A60" s="234"/>
      <c r="B60" s="16"/>
      <c r="D60" s="16"/>
      <c r="E60" s="235"/>
      <c r="F60" s="230"/>
      <c r="G60" s="230"/>
    </row>
    <row r="61" spans="1:7" ht="12">
      <c r="A61" s="234"/>
      <c r="B61" s="16"/>
      <c r="D61" s="16"/>
      <c r="E61" s="235"/>
      <c r="F61" s="230"/>
      <c r="G61" s="230"/>
    </row>
    <row r="62" spans="1:7" ht="12">
      <c r="A62" s="234"/>
      <c r="B62" s="16"/>
      <c r="D62" s="16"/>
      <c r="E62" s="235"/>
      <c r="F62" s="230"/>
      <c r="G62" s="230"/>
    </row>
    <row r="63" spans="2:7" ht="12">
      <c r="B63" s="16"/>
      <c r="D63" s="229"/>
      <c r="E63" s="229"/>
      <c r="F63" s="230"/>
      <c r="G63" s="230"/>
    </row>
    <row r="64" spans="2:7" ht="12">
      <c r="B64" s="16"/>
      <c r="D64" s="229"/>
      <c r="E64" s="229"/>
      <c r="F64" s="230"/>
      <c r="G64" s="230"/>
    </row>
    <row r="65" spans="2:7" ht="12">
      <c r="B65" s="16"/>
      <c r="D65" s="229"/>
      <c r="E65" s="229"/>
      <c r="F65" s="230"/>
      <c r="G65" s="230"/>
    </row>
    <row r="66" spans="2:7" ht="12">
      <c r="B66" s="16"/>
      <c r="D66" s="229"/>
      <c r="E66" s="229"/>
      <c r="F66" s="230"/>
      <c r="G66" s="230"/>
    </row>
    <row r="67" spans="2:7" ht="12">
      <c r="B67" s="16"/>
      <c r="D67" s="229"/>
      <c r="E67" s="229"/>
      <c r="F67" s="230"/>
      <c r="G67" s="230"/>
    </row>
    <row r="68" spans="2:7" ht="12">
      <c r="B68" s="16"/>
      <c r="D68" s="229"/>
      <c r="E68" s="229"/>
      <c r="F68" s="230"/>
      <c r="G68" s="230"/>
    </row>
    <row r="69" spans="1:7" ht="12">
      <c r="A69" s="234"/>
      <c r="B69" s="135"/>
      <c r="C69" s="88"/>
      <c r="D69" s="88"/>
      <c r="E69" s="235"/>
      <c r="F69" s="230"/>
      <c r="G69" s="230"/>
    </row>
    <row r="70" spans="1:7" ht="12">
      <c r="A70" s="234"/>
      <c r="B70" s="135"/>
      <c r="D70" s="88"/>
      <c r="E70" s="235"/>
      <c r="F70" s="230"/>
      <c r="G70" s="230"/>
    </row>
    <row r="71" spans="1:7" ht="12">
      <c r="A71" s="234"/>
      <c r="B71" s="135"/>
      <c r="D71" s="88"/>
      <c r="E71" s="235"/>
      <c r="F71" s="230"/>
      <c r="G71" s="230"/>
    </row>
    <row r="72" spans="1:7" ht="12">
      <c r="A72" s="234"/>
      <c r="B72" s="135"/>
      <c r="D72" s="88"/>
      <c r="E72" s="235"/>
      <c r="F72" s="230"/>
      <c r="G72" s="230"/>
    </row>
    <row r="73" spans="1:7" ht="12">
      <c r="A73" s="234"/>
      <c r="B73" s="135"/>
      <c r="D73" s="88"/>
      <c r="E73" s="235"/>
      <c r="F73" s="230"/>
      <c r="G73" s="230"/>
    </row>
    <row r="74" spans="1:7" ht="12">
      <c r="A74" s="234"/>
      <c r="B74" s="135"/>
      <c r="D74" s="88"/>
      <c r="E74" s="235"/>
      <c r="F74" s="230"/>
      <c r="G74" s="230"/>
    </row>
    <row r="75" spans="1:7" ht="12">
      <c r="A75" s="234"/>
      <c r="B75" s="135"/>
      <c r="D75" s="88"/>
      <c r="E75" s="235"/>
      <c r="F75" s="230"/>
      <c r="G75" s="230"/>
    </row>
    <row r="76" spans="1:7" ht="12">
      <c r="A76" s="234"/>
      <c r="B76" s="135"/>
      <c r="D76" s="88"/>
      <c r="E76" s="235"/>
      <c r="F76" s="230"/>
      <c r="G76" s="230"/>
    </row>
    <row r="77" spans="1:7" ht="12">
      <c r="A77" s="246"/>
      <c r="B77" s="247"/>
      <c r="C77" s="248"/>
      <c r="D77" s="249"/>
      <c r="E77" s="249"/>
      <c r="F77" s="250"/>
      <c r="G77" s="250"/>
    </row>
    <row r="78" spans="1:7" ht="12">
      <c r="A78" s="246"/>
      <c r="B78" s="247"/>
      <c r="C78" s="251"/>
      <c r="D78" s="252"/>
      <c r="E78" s="253"/>
      <c r="F78" s="254"/>
      <c r="G78" s="254"/>
    </row>
    <row r="79" spans="1:7" ht="12">
      <c r="A79" s="255"/>
      <c r="B79" s="100"/>
      <c r="C79" s="155"/>
      <c r="D79" s="256"/>
      <c r="E79" s="257"/>
      <c r="F79" s="258"/>
      <c r="G79" s="258"/>
    </row>
    <row r="80" spans="3:7" s="136" customFormat="1" ht="12">
      <c r="C80" s="88"/>
      <c r="D80" s="237"/>
      <c r="E80" s="232"/>
      <c r="F80" s="233"/>
      <c r="G80" s="233"/>
    </row>
    <row r="81" spans="3:7" s="136" customFormat="1" ht="12">
      <c r="C81" s="88"/>
      <c r="D81" s="237"/>
      <c r="E81" s="232"/>
      <c r="F81" s="233"/>
      <c r="G81" s="233"/>
    </row>
    <row r="82" spans="3:7" s="136" customFormat="1" ht="12">
      <c r="C82" s="88"/>
      <c r="D82" s="237"/>
      <c r="E82" s="232"/>
      <c r="F82" s="233"/>
      <c r="G82" s="233"/>
    </row>
    <row r="83" spans="3:7" s="136" customFormat="1" ht="12">
      <c r="C83" s="88"/>
      <c r="D83" s="237"/>
      <c r="E83" s="232"/>
      <c r="F83" s="233"/>
      <c r="G83" s="233"/>
    </row>
    <row r="84" spans="2:7" s="136" customFormat="1" ht="12">
      <c r="B84" s="100"/>
      <c r="C84" s="88"/>
      <c r="D84" s="100"/>
      <c r="E84" s="100"/>
      <c r="F84" s="159"/>
      <c r="G84" s="159"/>
    </row>
    <row r="85" spans="2:7" s="136" customFormat="1" ht="12">
      <c r="B85" s="100"/>
      <c r="C85" s="16"/>
      <c r="D85" s="100"/>
      <c r="E85" s="100"/>
      <c r="F85" s="159"/>
      <c r="G85" s="159"/>
    </row>
    <row r="86" spans="2:7" s="136" customFormat="1" ht="12">
      <c r="B86" s="100"/>
      <c r="C86" s="16"/>
      <c r="D86" s="100"/>
      <c r="E86" s="100"/>
      <c r="F86" s="159"/>
      <c r="G86" s="159"/>
    </row>
    <row r="87" spans="1:7" ht="12">
      <c r="A87" s="100"/>
      <c r="B87" s="100"/>
      <c r="D87" s="229"/>
      <c r="E87" s="235"/>
      <c r="F87" s="230"/>
      <c r="G87" s="230"/>
    </row>
    <row r="88" spans="1:7" ht="12">
      <c r="A88" s="100"/>
      <c r="B88" s="100"/>
      <c r="C88" s="100"/>
      <c r="D88" s="100"/>
      <c r="E88" s="100"/>
      <c r="F88" s="100"/>
      <c r="G88" s="100"/>
    </row>
    <row r="89" spans="1:7" ht="12">
      <c r="A89" s="100"/>
      <c r="B89" s="100"/>
      <c r="C89" s="100"/>
      <c r="D89" s="229"/>
      <c r="E89" s="235"/>
      <c r="F89" s="259"/>
      <c r="G89" s="243"/>
    </row>
    <row r="90" spans="1:7" ht="12">
      <c r="A90" s="100"/>
      <c r="B90" s="100"/>
      <c r="C90" s="100"/>
      <c r="D90" s="100"/>
      <c r="E90" s="100"/>
      <c r="F90" s="100"/>
      <c r="G90" s="100"/>
    </row>
    <row r="91" spans="1:7" ht="12">
      <c r="A91" s="100"/>
      <c r="B91" s="100"/>
      <c r="C91" s="100"/>
      <c r="D91" s="229"/>
      <c r="E91" s="235"/>
      <c r="F91" s="259"/>
      <c r="G91" s="243"/>
    </row>
    <row r="92" spans="1:7" ht="12">
      <c r="A92" s="100"/>
      <c r="B92" s="100"/>
      <c r="C92" s="100"/>
      <c r="D92" s="229"/>
      <c r="E92" s="235"/>
      <c r="F92" s="259"/>
      <c r="G92" s="243"/>
    </row>
    <row r="93" spans="1:7" ht="12">
      <c r="A93" s="100"/>
      <c r="B93" s="100"/>
      <c r="C93" s="100"/>
      <c r="D93" s="229"/>
      <c r="E93" s="235"/>
      <c r="F93" s="259"/>
      <c r="G93" s="243"/>
    </row>
    <row r="94" spans="1:7" ht="12">
      <c r="A94" s="100"/>
      <c r="B94" s="100"/>
      <c r="C94" s="100"/>
      <c r="D94" s="229"/>
      <c r="E94" s="235"/>
      <c r="F94" s="259"/>
      <c r="G94" s="243"/>
    </row>
    <row r="95" spans="1:7" ht="12">
      <c r="A95" s="100"/>
      <c r="B95" s="100"/>
      <c r="C95" s="100"/>
      <c r="D95" s="229"/>
      <c r="E95" s="235"/>
      <c r="F95" s="259"/>
      <c r="G95" s="243"/>
    </row>
    <row r="96" spans="1:7" ht="12">
      <c r="A96" s="100"/>
      <c r="B96" s="100"/>
      <c r="D96" s="229"/>
      <c r="E96" s="235"/>
      <c r="F96" s="230"/>
      <c r="G96" s="230"/>
    </row>
    <row r="97" spans="1:7" ht="12">
      <c r="A97" s="100"/>
      <c r="B97" s="100"/>
      <c r="D97" s="229"/>
      <c r="E97" s="235"/>
      <c r="F97" s="259"/>
      <c r="G97" s="243"/>
    </row>
    <row r="98" spans="1:7" ht="12">
      <c r="A98" s="100"/>
      <c r="B98" s="100"/>
      <c r="D98" s="229"/>
      <c r="E98" s="235"/>
      <c r="F98" s="230"/>
      <c r="G98" s="230"/>
    </row>
    <row r="99" spans="1:7" ht="12">
      <c r="A99" s="100"/>
      <c r="B99" s="100"/>
      <c r="D99" s="229"/>
      <c r="E99" s="235"/>
      <c r="F99" s="230"/>
      <c r="G99" s="230"/>
    </row>
    <row r="100" spans="1:7" ht="12">
      <c r="A100" s="100"/>
      <c r="B100" s="100"/>
      <c r="D100" s="229"/>
      <c r="E100" s="235"/>
      <c r="F100" s="259"/>
      <c r="G100" s="243"/>
    </row>
    <row r="101" spans="1:7" ht="12">
      <c r="A101" s="100"/>
      <c r="B101" s="100"/>
      <c r="D101" s="100"/>
      <c r="E101" s="100"/>
      <c r="F101" s="100"/>
      <c r="G101" s="100"/>
    </row>
    <row r="102" spans="2:7" ht="12">
      <c r="B102" s="100"/>
      <c r="D102" s="229"/>
      <c r="E102" s="235"/>
      <c r="F102" s="259"/>
      <c r="G102" s="243"/>
    </row>
    <row r="103" spans="2:7" ht="12">
      <c r="B103" s="100"/>
      <c r="D103" s="229"/>
      <c r="E103" s="235"/>
      <c r="F103" s="259"/>
      <c r="G103" s="243"/>
    </row>
    <row r="104" spans="2:7" ht="12">
      <c r="B104" s="100"/>
      <c r="D104" s="229"/>
      <c r="E104" s="235"/>
      <c r="F104" s="259"/>
      <c r="G104" s="243"/>
    </row>
    <row r="105" spans="2:7" ht="12">
      <c r="B105" s="100"/>
      <c r="D105" s="100"/>
      <c r="E105" s="100"/>
      <c r="F105" s="100"/>
      <c r="G105" s="100"/>
    </row>
    <row r="106" spans="2:7" ht="12">
      <c r="B106" s="100"/>
      <c r="D106" s="100"/>
      <c r="E106" s="100"/>
      <c r="F106" s="100"/>
      <c r="G106" s="100"/>
    </row>
    <row r="107" spans="2:7" ht="12">
      <c r="B107" s="100"/>
      <c r="C107" s="135"/>
      <c r="D107" s="229"/>
      <c r="E107" s="235"/>
      <c r="F107" s="259"/>
      <c r="G107" s="243"/>
    </row>
    <row r="108" spans="2:7" ht="12">
      <c r="B108" s="100"/>
      <c r="C108" s="135"/>
      <c r="D108" s="229"/>
      <c r="E108" s="235"/>
      <c r="F108" s="259"/>
      <c r="G108" s="243"/>
    </row>
    <row r="109" spans="2:7" ht="12">
      <c r="B109" s="100"/>
      <c r="C109" s="135"/>
      <c r="D109" s="229"/>
      <c r="E109" s="235"/>
      <c r="F109" s="259"/>
      <c r="G109" s="243"/>
    </row>
    <row r="110" spans="2:7" ht="12">
      <c r="B110" s="100"/>
      <c r="C110" s="88"/>
      <c r="D110" s="229"/>
      <c r="E110" s="235"/>
      <c r="F110" s="259"/>
      <c r="G110" s="243"/>
    </row>
    <row r="111" spans="2:7" ht="12">
      <c r="B111" s="100"/>
      <c r="D111" s="229"/>
      <c r="E111" s="235"/>
      <c r="F111" s="259"/>
      <c r="G111" s="243"/>
    </row>
    <row r="112" spans="2:7" ht="12">
      <c r="B112" s="100"/>
      <c r="D112" s="229"/>
      <c r="E112" s="235"/>
      <c r="F112" s="259"/>
      <c r="G112" s="243"/>
    </row>
    <row r="113" spans="2:7" ht="12">
      <c r="B113" s="100"/>
      <c r="D113" s="229"/>
      <c r="E113" s="235"/>
      <c r="F113" s="259"/>
      <c r="G113" s="243"/>
    </row>
    <row r="114" spans="2:7" ht="12">
      <c r="B114" s="100"/>
      <c r="D114" s="229"/>
      <c r="E114" s="235"/>
      <c r="F114" s="259"/>
      <c r="G114" s="243"/>
    </row>
    <row r="115" spans="2:7" ht="12">
      <c r="B115" s="100"/>
      <c r="D115" s="229"/>
      <c r="E115" s="235"/>
      <c r="F115" s="259"/>
      <c r="G115" s="243"/>
    </row>
    <row r="116" ht="12">
      <c r="B116" s="100"/>
    </row>
    <row r="117" spans="1:7" s="136" customFormat="1" ht="12">
      <c r="A117" s="231"/>
      <c r="C117" s="88"/>
      <c r="D117" s="237"/>
      <c r="E117" s="232"/>
      <c r="F117" s="233"/>
      <c r="G117" s="233"/>
    </row>
    <row r="118" spans="1:7" s="136" customFormat="1" ht="12">
      <c r="A118" s="231"/>
      <c r="C118" s="88"/>
      <c r="D118" s="237"/>
      <c r="E118" s="232"/>
      <c r="F118" s="233"/>
      <c r="G118" s="233"/>
    </row>
    <row r="119" spans="2:3" ht="12">
      <c r="B119" s="16"/>
      <c r="C119" s="88"/>
    </row>
    <row r="120" ht="12">
      <c r="B120" s="16"/>
    </row>
    <row r="121" ht="12">
      <c r="B121" s="16"/>
    </row>
    <row r="122" ht="12">
      <c r="B122" s="16"/>
    </row>
    <row r="123" ht="12">
      <c r="B123" s="16"/>
    </row>
    <row r="124" ht="12">
      <c r="B124" s="16"/>
    </row>
    <row r="125" ht="12">
      <c r="B125" s="16"/>
    </row>
    <row r="126" spans="2:3" ht="12">
      <c r="B126" s="16"/>
      <c r="C126" s="88"/>
    </row>
    <row r="127" spans="2:7" ht="12">
      <c r="B127" s="16"/>
      <c r="D127" s="229"/>
      <c r="E127" s="235"/>
      <c r="F127" s="259"/>
      <c r="G127" s="243"/>
    </row>
    <row r="128" ht="12">
      <c r="B128" s="16"/>
    </row>
    <row r="129" spans="2:7" ht="12">
      <c r="B129" s="16"/>
      <c r="D129" s="100"/>
      <c r="E129" s="100"/>
      <c r="F129" s="100"/>
      <c r="G129" s="100"/>
    </row>
    <row r="130" spans="2:7" ht="12">
      <c r="B130" s="16"/>
      <c r="D130" s="229"/>
      <c r="E130" s="235"/>
      <c r="F130" s="259"/>
      <c r="G130" s="243"/>
    </row>
    <row r="131" ht="12">
      <c r="B131" s="16"/>
    </row>
    <row r="132" spans="2:7" ht="12">
      <c r="B132" s="16"/>
      <c r="D132" s="229"/>
      <c r="E132" s="235"/>
      <c r="F132" s="259"/>
      <c r="G132" s="243"/>
    </row>
    <row r="133" ht="12">
      <c r="B133" s="16"/>
    </row>
    <row r="134" spans="2:7" ht="12">
      <c r="B134" s="16"/>
      <c r="D134" s="229"/>
      <c r="E134" s="235"/>
      <c r="F134" s="259"/>
      <c r="G134" s="243"/>
    </row>
    <row r="135" ht="12">
      <c r="B135" s="16"/>
    </row>
    <row r="136" spans="2:7" ht="12">
      <c r="B136" s="16"/>
      <c r="D136" s="229"/>
      <c r="E136" s="235"/>
      <c r="F136" s="259"/>
      <c r="G136" s="243"/>
    </row>
    <row r="137" ht="12">
      <c r="B137" s="16"/>
    </row>
    <row r="138" spans="2:7" ht="12">
      <c r="B138" s="16"/>
      <c r="D138" s="229"/>
      <c r="E138" s="235"/>
      <c r="F138" s="259"/>
      <c r="G138" s="243"/>
    </row>
    <row r="139" ht="12">
      <c r="B139" s="16"/>
    </row>
    <row r="140" ht="12">
      <c r="B140" s="16"/>
    </row>
    <row r="141" spans="2:7" ht="12">
      <c r="B141" s="16"/>
      <c r="C141" s="135"/>
      <c r="D141" s="229"/>
      <c r="E141" s="235"/>
      <c r="F141" s="259"/>
      <c r="G141" s="243"/>
    </row>
    <row r="142" spans="2:7" ht="12">
      <c r="B142" s="16"/>
      <c r="C142" s="135"/>
      <c r="D142" s="229"/>
      <c r="E142" s="235"/>
      <c r="F142" s="259"/>
      <c r="G142" s="243"/>
    </row>
    <row r="143" spans="2:7" ht="12">
      <c r="B143" s="16"/>
      <c r="C143" s="135"/>
      <c r="D143" s="229"/>
      <c r="E143" s="235"/>
      <c r="F143" s="259"/>
      <c r="G143" s="243"/>
    </row>
    <row r="144" spans="2:7" ht="12">
      <c r="B144" s="16"/>
      <c r="C144" s="135"/>
      <c r="D144" s="229"/>
      <c r="E144" s="235"/>
      <c r="F144" s="259"/>
      <c r="G144" s="243"/>
    </row>
    <row r="145" spans="2:7" ht="12">
      <c r="B145" s="16"/>
      <c r="C145" s="135"/>
      <c r="D145" s="229"/>
      <c r="E145" s="235"/>
      <c r="F145" s="259"/>
      <c r="G145" s="243"/>
    </row>
    <row r="146" spans="2:7" ht="12">
      <c r="B146" s="16"/>
      <c r="C146" s="135"/>
      <c r="D146" s="229"/>
      <c r="E146" s="235"/>
      <c r="F146" s="259"/>
      <c r="G146" s="243"/>
    </row>
    <row r="147" spans="2:7" ht="12">
      <c r="B147" s="16"/>
      <c r="C147" s="135"/>
      <c r="D147" s="229"/>
      <c r="E147" s="235"/>
      <c r="F147" s="259"/>
      <c r="G147" s="243"/>
    </row>
    <row r="148" spans="2:7" ht="12">
      <c r="B148" s="16"/>
      <c r="C148" s="135"/>
      <c r="D148" s="229"/>
      <c r="E148" s="235"/>
      <c r="F148" s="259"/>
      <c r="G148" s="243"/>
    </row>
  </sheetData>
  <sheetProtection selectLockedCells="1" selectUnlockedCells="1"/>
  <printOptions/>
  <pageMargins left="0.7086614173228347" right="0.35433070866141736" top="0.984251968503937" bottom="0.7480314960629921" header="0.5118110236220472" footer="0.31496062992125984"/>
  <pageSetup fitToHeight="999"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570"/>
  <sheetViews>
    <sheetView zoomScalePageLayoutView="0" workbookViewId="0" topLeftCell="A384">
      <selection activeCell="B232" sqref="B232"/>
    </sheetView>
  </sheetViews>
  <sheetFormatPr defaultColWidth="9.140625" defaultRowHeight="12.75"/>
  <cols>
    <col min="1" max="1" width="5.7109375" style="75" customWidth="1"/>
    <col min="2" max="2" width="46.00390625" style="132" customWidth="1"/>
    <col min="3" max="3" width="13.421875" style="120" customWidth="1"/>
    <col min="4" max="4" width="6.7109375" style="69" customWidth="1"/>
    <col min="5" max="5" width="12.8515625" style="121" customWidth="1"/>
    <col min="6" max="6" width="14.421875" style="121" customWidth="1"/>
    <col min="7" max="16384" width="9.140625" style="57" customWidth="1"/>
  </cols>
  <sheetData>
    <row r="1" spans="1:6" s="14" customFormat="1" ht="12">
      <c r="A1" s="10"/>
      <c r="B1" s="16" t="s">
        <v>37</v>
      </c>
      <c r="C1" s="11" t="s">
        <v>38</v>
      </c>
      <c r="D1" s="12" t="s">
        <v>39</v>
      </c>
      <c r="E1" s="13" t="s">
        <v>40</v>
      </c>
      <c r="F1" s="13" t="s">
        <v>41</v>
      </c>
    </row>
    <row r="2" spans="1:6" ht="12">
      <c r="A2" s="52"/>
      <c r="B2" s="53"/>
      <c r="C2" s="54" t="s">
        <v>42</v>
      </c>
      <c r="D2" s="55"/>
      <c r="E2" s="56"/>
      <c r="F2" s="56"/>
    </row>
    <row r="3" spans="1:6" s="48" customFormat="1" ht="12">
      <c r="A3" s="58" t="s">
        <v>8</v>
      </c>
      <c r="B3" s="59" t="s">
        <v>43</v>
      </c>
      <c r="C3" s="60"/>
      <c r="D3" s="61"/>
      <c r="E3" s="62"/>
      <c r="F3" s="62"/>
    </row>
    <row r="4" spans="1:6" ht="12">
      <c r="A4" s="63"/>
      <c r="B4" s="64"/>
      <c r="C4" s="46"/>
      <c r="D4" s="45"/>
      <c r="E4" s="65"/>
      <c r="F4" s="65"/>
    </row>
    <row r="5" spans="1:6" ht="12">
      <c r="A5" s="66"/>
      <c r="B5" s="67"/>
      <c r="C5" s="68"/>
      <c r="E5" s="70"/>
      <c r="F5" s="70"/>
    </row>
    <row r="6" spans="1:6" s="74" customFormat="1" ht="12">
      <c r="A6" s="15" t="s">
        <v>44</v>
      </c>
      <c r="B6" s="16" t="s">
        <v>45</v>
      </c>
      <c r="C6" s="42"/>
      <c r="D6" s="71"/>
      <c r="E6" s="72"/>
      <c r="F6" s="73">
        <f>+F39</f>
        <v>0</v>
      </c>
    </row>
    <row r="7" spans="1:6" s="74" customFormat="1" ht="12">
      <c r="A7" s="15" t="s">
        <v>46</v>
      </c>
      <c r="B7" s="16" t="s">
        <v>47</v>
      </c>
      <c r="C7" s="42"/>
      <c r="D7" s="71"/>
      <c r="E7" s="72"/>
      <c r="F7" s="73">
        <f>+F50</f>
        <v>0</v>
      </c>
    </row>
    <row r="8" spans="1:6" s="74" customFormat="1" ht="12">
      <c r="A8" s="15" t="s">
        <v>48</v>
      </c>
      <c r="B8" s="16" t="s">
        <v>49</v>
      </c>
      <c r="C8" s="42"/>
      <c r="D8" s="71"/>
      <c r="E8" s="72"/>
      <c r="F8" s="73">
        <f>+F66</f>
        <v>0</v>
      </c>
    </row>
    <row r="9" spans="1:6" s="74" customFormat="1" ht="12">
      <c r="A9" s="15" t="s">
        <v>50</v>
      </c>
      <c r="B9" s="16" t="s">
        <v>51</v>
      </c>
      <c r="C9" s="42"/>
      <c r="D9" s="71"/>
      <c r="E9" s="72"/>
      <c r="F9" s="73">
        <f>+F101</f>
        <v>0</v>
      </c>
    </row>
    <row r="10" spans="1:6" s="74" customFormat="1" ht="12">
      <c r="A10" s="15" t="s">
        <v>52</v>
      </c>
      <c r="B10" s="16" t="s">
        <v>53</v>
      </c>
      <c r="C10" s="42"/>
      <c r="D10" s="71"/>
      <c r="E10" s="72"/>
      <c r="F10" s="73">
        <f>+F180</f>
        <v>0</v>
      </c>
    </row>
    <row r="11" spans="1:6" s="74" customFormat="1" ht="12">
      <c r="A11" s="15" t="s">
        <v>54</v>
      </c>
      <c r="B11" s="16" t="s">
        <v>55</v>
      </c>
      <c r="C11" s="42"/>
      <c r="D11" s="71"/>
      <c r="E11" s="72"/>
      <c r="F11" s="73">
        <f>+F241</f>
        <v>0</v>
      </c>
    </row>
    <row r="12" spans="1:6" s="74" customFormat="1" ht="12">
      <c r="A12" s="15" t="s">
        <v>56</v>
      </c>
      <c r="B12" s="16" t="s">
        <v>57</v>
      </c>
      <c r="C12" s="42"/>
      <c r="D12" s="71"/>
      <c r="E12" s="72"/>
      <c r="F12" s="73">
        <f>+F360</f>
        <v>0</v>
      </c>
    </row>
    <row r="13" spans="1:6" s="74" customFormat="1" ht="12">
      <c r="A13" s="15" t="s">
        <v>58</v>
      </c>
      <c r="B13" s="16" t="s">
        <v>59</v>
      </c>
      <c r="C13" s="42"/>
      <c r="D13" s="71"/>
      <c r="E13" s="72"/>
      <c r="F13" s="73">
        <f>+F425</f>
        <v>0</v>
      </c>
    </row>
    <row r="14" spans="1:6" s="74" customFormat="1" ht="12">
      <c r="A14" s="15" t="s">
        <v>60</v>
      </c>
      <c r="B14" s="16" t="s">
        <v>61</v>
      </c>
      <c r="C14" s="42"/>
      <c r="D14" s="71"/>
      <c r="E14" s="72"/>
      <c r="F14" s="73">
        <f>+F435</f>
        <v>0</v>
      </c>
    </row>
    <row r="15" spans="1:6" s="74" customFormat="1" ht="12">
      <c r="A15" s="15" t="s">
        <v>62</v>
      </c>
      <c r="B15" s="16" t="s">
        <v>63</v>
      </c>
      <c r="C15" s="42"/>
      <c r="D15" s="71"/>
      <c r="E15" s="72"/>
      <c r="F15" s="73">
        <f>+F442</f>
        <v>0</v>
      </c>
    </row>
    <row r="16" spans="2:6" ht="12">
      <c r="B16" s="67"/>
      <c r="C16" s="68"/>
      <c r="E16" s="76"/>
      <c r="F16" s="70"/>
    </row>
    <row r="17" spans="1:6" s="81" customFormat="1" ht="12">
      <c r="A17" s="66"/>
      <c r="B17" s="77" t="s">
        <v>64</v>
      </c>
      <c r="C17" s="78"/>
      <c r="D17" s="79"/>
      <c r="E17" s="80"/>
      <c r="F17" s="80">
        <f>SUM(F6:F16)</f>
        <v>0</v>
      </c>
    </row>
    <row r="18" spans="2:6" ht="12">
      <c r="B18" s="67"/>
      <c r="C18" s="68"/>
      <c r="E18" s="76"/>
      <c r="F18" s="70"/>
    </row>
    <row r="19" spans="1:6" ht="12">
      <c r="A19" s="82"/>
      <c r="B19" s="83"/>
      <c r="C19" s="84"/>
      <c r="D19" s="85"/>
      <c r="E19" s="86"/>
      <c r="F19" s="86"/>
    </row>
    <row r="20" spans="1:6" s="48" customFormat="1" ht="12">
      <c r="A20" s="87"/>
      <c r="B20" s="88"/>
      <c r="C20" s="51"/>
      <c r="D20" s="89"/>
      <c r="E20" s="90"/>
      <c r="F20" s="90"/>
    </row>
    <row r="21" spans="1:6" s="81" customFormat="1" ht="12">
      <c r="A21" s="91" t="s">
        <v>44</v>
      </c>
      <c r="B21" s="92" t="s">
        <v>45</v>
      </c>
      <c r="C21" s="93"/>
      <c r="D21" s="94"/>
      <c r="E21" s="95"/>
      <c r="F21" s="95"/>
    </row>
    <row r="22" spans="1:6" s="48" customFormat="1" ht="12">
      <c r="A22" s="10"/>
      <c r="B22" s="88"/>
      <c r="C22" s="51"/>
      <c r="D22" s="89"/>
      <c r="E22" s="90"/>
      <c r="F22" s="96">
        <f aca="true" t="shared" si="0" ref="F22:F37">C22*E22</f>
        <v>0</v>
      </c>
    </row>
    <row r="23" spans="1:6" s="48" customFormat="1" ht="12">
      <c r="A23" s="10"/>
      <c r="B23" s="16" t="s">
        <v>65</v>
      </c>
      <c r="C23" s="97"/>
      <c r="D23" s="71"/>
      <c r="E23" s="98"/>
      <c r="F23" s="96">
        <f t="shared" si="0"/>
        <v>0</v>
      </c>
    </row>
    <row r="24" spans="1:6" s="48" customFormat="1" ht="60">
      <c r="A24" s="10"/>
      <c r="B24" s="16" t="s">
        <v>66</v>
      </c>
      <c r="C24" s="97"/>
      <c r="D24" s="71"/>
      <c r="E24" s="98"/>
      <c r="F24" s="96">
        <f t="shared" si="0"/>
        <v>0</v>
      </c>
    </row>
    <row r="25" spans="1:6" s="48" customFormat="1" ht="48">
      <c r="A25" s="10"/>
      <c r="B25" s="16" t="s">
        <v>67</v>
      </c>
      <c r="C25" s="97"/>
      <c r="D25" s="71"/>
      <c r="E25" s="98"/>
      <c r="F25" s="96">
        <f t="shared" si="0"/>
        <v>0</v>
      </c>
    </row>
    <row r="26" spans="1:6" s="44" customFormat="1" ht="12">
      <c r="A26" s="10"/>
      <c r="B26" s="16"/>
      <c r="C26" s="49"/>
      <c r="D26" s="99"/>
      <c r="E26" s="70"/>
      <c r="F26" s="96">
        <f t="shared" si="0"/>
        <v>0</v>
      </c>
    </row>
    <row r="27" spans="1:6" s="44" customFormat="1" ht="36">
      <c r="A27" s="10">
        <v>1</v>
      </c>
      <c r="B27" s="16" t="s">
        <v>68</v>
      </c>
      <c r="C27" s="49">
        <v>1</v>
      </c>
      <c r="D27" s="99" t="s">
        <v>69</v>
      </c>
      <c r="E27" s="70"/>
      <c r="F27" s="96">
        <f t="shared" si="0"/>
        <v>0</v>
      </c>
    </row>
    <row r="28" spans="1:6" s="44" customFormat="1" ht="12">
      <c r="A28" s="10"/>
      <c r="B28" s="100"/>
      <c r="C28" s="101"/>
      <c r="D28" s="99"/>
      <c r="E28" s="102"/>
      <c r="F28" s="96">
        <f t="shared" si="0"/>
        <v>0</v>
      </c>
    </row>
    <row r="29" spans="1:6" s="44" customFormat="1" ht="24">
      <c r="A29" s="10">
        <v>2</v>
      </c>
      <c r="B29" s="16" t="s">
        <v>70</v>
      </c>
      <c r="C29" s="49">
        <v>1</v>
      </c>
      <c r="D29" s="99" t="s">
        <v>69</v>
      </c>
      <c r="E29" s="103"/>
      <c r="F29" s="96">
        <f t="shared" si="0"/>
        <v>0</v>
      </c>
    </row>
    <row r="30" spans="1:6" s="44" customFormat="1" ht="12">
      <c r="A30" s="10"/>
      <c r="B30" s="100"/>
      <c r="C30" s="49"/>
      <c r="D30" s="99"/>
      <c r="E30" s="103"/>
      <c r="F30" s="96">
        <f t="shared" si="0"/>
        <v>0</v>
      </c>
    </row>
    <row r="31" spans="1:6" s="44" customFormat="1" ht="48">
      <c r="A31" s="10">
        <v>3</v>
      </c>
      <c r="B31" s="16" t="s">
        <v>71</v>
      </c>
      <c r="C31" s="49">
        <v>1</v>
      </c>
      <c r="D31" s="99" t="s">
        <v>69</v>
      </c>
      <c r="E31" s="103"/>
      <c r="F31" s="96">
        <f t="shared" si="0"/>
        <v>0</v>
      </c>
    </row>
    <row r="32" spans="1:6" s="44" customFormat="1" ht="12">
      <c r="A32" s="10"/>
      <c r="B32" s="16"/>
      <c r="C32" s="49"/>
      <c r="D32" s="99"/>
      <c r="E32" s="70"/>
      <c r="F32" s="96">
        <f t="shared" si="0"/>
        <v>0</v>
      </c>
    </row>
    <row r="33" spans="1:6" s="44" customFormat="1" ht="192">
      <c r="A33" s="10">
        <v>4</v>
      </c>
      <c r="B33" s="16" t="s">
        <v>72</v>
      </c>
      <c r="C33" s="49">
        <v>1</v>
      </c>
      <c r="D33" s="99" t="s">
        <v>73</v>
      </c>
      <c r="E33" s="70"/>
      <c r="F33" s="96">
        <f t="shared" si="0"/>
        <v>0</v>
      </c>
    </row>
    <row r="34" spans="1:6" s="44" customFormat="1" ht="12">
      <c r="A34" s="10"/>
      <c r="B34" s="16"/>
      <c r="C34" s="49"/>
      <c r="D34" s="99"/>
      <c r="E34" s="103"/>
      <c r="F34" s="96">
        <f t="shared" si="0"/>
        <v>0</v>
      </c>
    </row>
    <row r="35" spans="1:6" s="44" customFormat="1" ht="36">
      <c r="A35" s="10">
        <v>5</v>
      </c>
      <c r="B35" s="16" t="s">
        <v>74</v>
      </c>
      <c r="C35" s="49">
        <v>1</v>
      </c>
      <c r="D35" s="99" t="s">
        <v>73</v>
      </c>
      <c r="E35" s="103"/>
      <c r="F35" s="96">
        <f t="shared" si="0"/>
        <v>0</v>
      </c>
    </row>
    <row r="36" spans="1:6" s="44" customFormat="1" ht="12">
      <c r="A36" s="10"/>
      <c r="B36" s="16"/>
      <c r="C36" s="49"/>
      <c r="D36" s="99"/>
      <c r="E36" s="103"/>
      <c r="F36" s="96">
        <f t="shared" si="0"/>
        <v>0</v>
      </c>
    </row>
    <row r="37" spans="1:6" s="44" customFormat="1" ht="48">
      <c r="A37" s="10" t="s">
        <v>677</v>
      </c>
      <c r="B37" s="16" t="s">
        <v>679</v>
      </c>
      <c r="C37" s="49">
        <v>4</v>
      </c>
      <c r="D37" s="99" t="s">
        <v>79</v>
      </c>
      <c r="E37" s="103"/>
      <c r="F37" s="96">
        <f t="shared" si="0"/>
        <v>0</v>
      </c>
    </row>
    <row r="38" spans="1:6" ht="12">
      <c r="A38" s="10"/>
      <c r="B38" s="16"/>
      <c r="C38" s="49"/>
      <c r="D38" s="99"/>
      <c r="E38" s="103"/>
      <c r="F38" s="104">
        <f>C38*E38</f>
        <v>0</v>
      </c>
    </row>
    <row r="39" spans="1:6" s="74" customFormat="1" ht="12">
      <c r="A39" s="105">
        <v>37</v>
      </c>
      <c r="B39" s="77" t="s">
        <v>75</v>
      </c>
      <c r="C39" s="106"/>
      <c r="D39" s="107"/>
      <c r="E39" s="108"/>
      <c r="F39" s="109">
        <f>SUM(F22:F38)</f>
        <v>0</v>
      </c>
    </row>
    <row r="40" spans="1:6" s="74" customFormat="1" ht="12">
      <c r="A40" s="110"/>
      <c r="B40" s="88"/>
      <c r="C40" s="42"/>
      <c r="D40" s="71"/>
      <c r="E40" s="111"/>
      <c r="F40" s="112"/>
    </row>
    <row r="41" spans="1:6" s="74" customFormat="1" ht="12">
      <c r="A41" s="110"/>
      <c r="B41" s="113"/>
      <c r="C41" s="114"/>
      <c r="D41" s="115"/>
      <c r="E41" s="116"/>
      <c r="F41" s="116"/>
    </row>
    <row r="42" spans="1:6" s="81" customFormat="1" ht="12">
      <c r="A42" s="91" t="s">
        <v>46</v>
      </c>
      <c r="B42" s="92" t="s">
        <v>47</v>
      </c>
      <c r="C42" s="117"/>
      <c r="D42" s="118"/>
      <c r="E42" s="119"/>
      <c r="F42" s="119"/>
    </row>
    <row r="43" spans="1:6" s="81" customFormat="1" ht="12">
      <c r="A43" s="10"/>
      <c r="B43" s="88"/>
      <c r="C43" s="51"/>
      <c r="D43" s="89"/>
      <c r="E43" s="90"/>
      <c r="F43" s="104">
        <f aca="true" t="shared" si="1" ref="F43:F49">C43*E43</f>
        <v>0</v>
      </c>
    </row>
    <row r="44" spans="1:6" ht="12">
      <c r="A44" s="10"/>
      <c r="B44" s="16" t="s">
        <v>65</v>
      </c>
      <c r="F44" s="104">
        <f t="shared" si="1"/>
        <v>0</v>
      </c>
    </row>
    <row r="45" spans="1:6" ht="276">
      <c r="A45" s="10"/>
      <c r="B45" s="16" t="s">
        <v>76</v>
      </c>
      <c r="F45" s="104">
        <f t="shared" si="1"/>
        <v>0</v>
      </c>
    </row>
    <row r="46" spans="1:6" ht="13.5">
      <c r="A46" s="10">
        <v>1</v>
      </c>
      <c r="B46" s="16" t="s">
        <v>77</v>
      </c>
      <c r="C46" s="49">
        <v>79.5</v>
      </c>
      <c r="D46" s="99" t="s">
        <v>629</v>
      </c>
      <c r="E46" s="103"/>
      <c r="F46" s="104">
        <f t="shared" si="1"/>
        <v>0</v>
      </c>
    </row>
    <row r="47" spans="1:6" ht="12">
      <c r="A47" s="10"/>
      <c r="B47" s="16"/>
      <c r="C47" s="49"/>
      <c r="D47" s="99"/>
      <c r="E47" s="103"/>
      <c r="F47" s="104">
        <f t="shared" si="1"/>
        <v>0</v>
      </c>
    </row>
    <row r="48" spans="1:6" ht="24">
      <c r="A48" s="10">
        <v>2</v>
      </c>
      <c r="B48" s="16" t="s">
        <v>78</v>
      </c>
      <c r="C48" s="49">
        <v>120</v>
      </c>
      <c r="D48" s="99" t="s">
        <v>630</v>
      </c>
      <c r="E48" s="103"/>
      <c r="F48" s="104">
        <f t="shared" si="1"/>
        <v>0</v>
      </c>
    </row>
    <row r="49" spans="1:6" ht="12">
      <c r="A49" s="10"/>
      <c r="B49" s="16"/>
      <c r="F49" s="104">
        <f t="shared" si="1"/>
        <v>0</v>
      </c>
    </row>
    <row r="50" spans="1:6" s="74" customFormat="1" ht="12">
      <c r="A50" s="105">
        <v>83</v>
      </c>
      <c r="B50" s="77" t="s">
        <v>81</v>
      </c>
      <c r="C50" s="106"/>
      <c r="D50" s="107"/>
      <c r="E50" s="108"/>
      <c r="F50" s="109">
        <f>SUM(F43:F49)</f>
        <v>0</v>
      </c>
    </row>
    <row r="51" spans="1:6" s="74" customFormat="1" ht="12">
      <c r="A51" s="110"/>
      <c r="B51" s="88"/>
      <c r="C51" s="42"/>
      <c r="D51" s="71"/>
      <c r="E51" s="111"/>
      <c r="F51" s="112"/>
    </row>
    <row r="52" spans="1:6" s="81" customFormat="1" ht="12">
      <c r="A52" s="75"/>
      <c r="B52" s="88"/>
      <c r="C52" s="51"/>
      <c r="D52" s="89"/>
      <c r="E52" s="123"/>
      <c r="F52" s="123"/>
    </row>
    <row r="53" spans="1:6" s="81" customFormat="1" ht="12">
      <c r="A53" s="91" t="s">
        <v>48</v>
      </c>
      <c r="B53" s="92" t="s">
        <v>49</v>
      </c>
      <c r="C53" s="117"/>
      <c r="D53" s="118"/>
      <c r="E53" s="124"/>
      <c r="F53" s="124"/>
    </row>
    <row r="54" spans="1:6" s="81" customFormat="1" ht="12">
      <c r="A54" s="10"/>
      <c r="B54" s="88"/>
      <c r="C54" s="51"/>
      <c r="D54" s="89"/>
      <c r="E54" s="123"/>
      <c r="F54" s="123">
        <f aca="true" t="shared" si="2" ref="F54:F64">+C54*E54</f>
        <v>0</v>
      </c>
    </row>
    <row r="55" spans="1:6" s="81" customFormat="1" ht="73.5">
      <c r="A55" s="10">
        <v>1</v>
      </c>
      <c r="B55" s="16" t="s">
        <v>631</v>
      </c>
      <c r="C55" s="51"/>
      <c r="D55" s="89"/>
      <c r="E55" s="123"/>
      <c r="F55" s="123">
        <f t="shared" si="2"/>
        <v>0</v>
      </c>
    </row>
    <row r="56" spans="1:6" s="81" customFormat="1" ht="24">
      <c r="A56" s="10"/>
      <c r="B56" s="16" t="s">
        <v>82</v>
      </c>
      <c r="C56" s="49">
        <v>220.00000000000003</v>
      </c>
      <c r="D56" s="99" t="s">
        <v>632</v>
      </c>
      <c r="E56" s="123"/>
      <c r="F56" s="123">
        <f t="shared" si="2"/>
        <v>0</v>
      </c>
    </row>
    <row r="57" spans="1:6" s="81" customFormat="1" ht="13.5">
      <c r="A57" s="10"/>
      <c r="B57" s="16" t="s">
        <v>83</v>
      </c>
      <c r="C57" s="49">
        <v>220.00000000000003</v>
      </c>
      <c r="D57" s="99" t="s">
        <v>632</v>
      </c>
      <c r="E57" s="123"/>
      <c r="F57" s="123">
        <f t="shared" si="2"/>
        <v>0</v>
      </c>
    </row>
    <row r="58" spans="1:6" s="81" customFormat="1" ht="24">
      <c r="A58" s="10"/>
      <c r="B58" s="16" t="s">
        <v>84</v>
      </c>
      <c r="C58" s="49">
        <v>220.00000000000003</v>
      </c>
      <c r="D58" s="99" t="s">
        <v>632</v>
      </c>
      <c r="E58" s="123"/>
      <c r="F58" s="123">
        <f t="shared" si="2"/>
        <v>0</v>
      </c>
    </row>
    <row r="59" spans="1:6" s="81" customFormat="1" ht="13.5">
      <c r="A59" s="10"/>
      <c r="B59" s="16" t="s">
        <v>85</v>
      </c>
      <c r="C59" s="49">
        <v>220.00000000000003</v>
      </c>
      <c r="D59" s="99" t="s">
        <v>632</v>
      </c>
      <c r="E59" s="123"/>
      <c r="F59" s="123">
        <f t="shared" si="2"/>
        <v>0</v>
      </c>
    </row>
    <row r="60" spans="1:6" s="81" customFormat="1" ht="13.5">
      <c r="A60" s="10"/>
      <c r="B60" s="16" t="s">
        <v>86</v>
      </c>
      <c r="C60" s="49">
        <v>220.00000000000003</v>
      </c>
      <c r="D60" s="99" t="s">
        <v>632</v>
      </c>
      <c r="E60" s="123"/>
      <c r="F60" s="123">
        <f t="shared" si="2"/>
        <v>0</v>
      </c>
    </row>
    <row r="61" spans="1:6" s="81" customFormat="1" ht="12">
      <c r="A61" s="10"/>
      <c r="B61" s="16"/>
      <c r="C61" s="49"/>
      <c r="D61" s="99"/>
      <c r="E61" s="123"/>
      <c r="F61" s="123">
        <f t="shared" si="2"/>
        <v>0</v>
      </c>
    </row>
    <row r="62" spans="1:6" s="81" customFormat="1" ht="48">
      <c r="A62" s="10">
        <v>2</v>
      </c>
      <c r="B62" s="16" t="s">
        <v>87</v>
      </c>
      <c r="C62" s="49">
        <v>285</v>
      </c>
      <c r="D62" s="125" t="s">
        <v>630</v>
      </c>
      <c r="E62" s="123"/>
      <c r="F62" s="123">
        <f t="shared" si="2"/>
        <v>0</v>
      </c>
    </row>
    <row r="63" spans="1:6" s="81" customFormat="1" ht="12">
      <c r="A63" s="10"/>
      <c r="B63" s="16"/>
      <c r="C63" s="49"/>
      <c r="D63" s="125"/>
      <c r="E63" s="123"/>
      <c r="F63" s="123">
        <f t="shared" si="2"/>
        <v>0</v>
      </c>
    </row>
    <row r="64" spans="1:6" s="81" customFormat="1" ht="108">
      <c r="A64" s="10">
        <v>3</v>
      </c>
      <c r="B64" s="16" t="s">
        <v>88</v>
      </c>
      <c r="C64" s="49">
        <v>61.65</v>
      </c>
      <c r="D64" s="125" t="s">
        <v>632</v>
      </c>
      <c r="E64" s="123"/>
      <c r="F64" s="123">
        <f t="shared" si="2"/>
        <v>0</v>
      </c>
    </row>
    <row r="65" spans="1:6" s="81" customFormat="1" ht="12">
      <c r="A65" s="10"/>
      <c r="B65" s="16"/>
      <c r="C65" s="49"/>
      <c r="D65" s="99"/>
      <c r="E65" s="123"/>
      <c r="F65" s="123">
        <f>+C65*E65</f>
        <v>0</v>
      </c>
    </row>
    <row r="66" spans="1:6" s="74" customFormat="1" ht="12">
      <c r="A66" s="105">
        <v>99</v>
      </c>
      <c r="B66" s="77" t="s">
        <v>89</v>
      </c>
      <c r="C66" s="106"/>
      <c r="D66" s="107"/>
      <c r="E66" s="108"/>
      <c r="F66" s="109">
        <f>SUM(F54:F65)</f>
        <v>0</v>
      </c>
    </row>
    <row r="67" spans="1:6" s="74" customFormat="1" ht="12">
      <c r="A67" s="110"/>
      <c r="B67" s="88"/>
      <c r="C67" s="42"/>
      <c r="D67" s="71"/>
      <c r="E67" s="111"/>
      <c r="F67" s="112"/>
    </row>
    <row r="68" spans="1:6" s="81" customFormat="1" ht="12">
      <c r="A68" s="75"/>
      <c r="B68" s="88"/>
      <c r="C68" s="51"/>
      <c r="D68" s="89"/>
      <c r="E68" s="123"/>
      <c r="F68" s="123"/>
    </row>
    <row r="69" spans="1:6" s="81" customFormat="1" ht="12">
      <c r="A69" s="91" t="s">
        <v>50</v>
      </c>
      <c r="B69" s="92" t="s">
        <v>51</v>
      </c>
      <c r="C69" s="117"/>
      <c r="D69" s="118"/>
      <c r="E69" s="126"/>
      <c r="F69" s="126"/>
    </row>
    <row r="70" spans="1:6" ht="12">
      <c r="A70" s="10"/>
      <c r="B70" s="16"/>
      <c r="C70" s="49"/>
      <c r="D70" s="99"/>
      <c r="E70" s="103"/>
      <c r="F70" s="104">
        <f>C70*E70</f>
        <v>0</v>
      </c>
    </row>
    <row r="71" spans="1:6" ht="12">
      <c r="A71" s="10"/>
      <c r="B71" s="16" t="s">
        <v>65</v>
      </c>
      <c r="C71" s="49"/>
      <c r="D71" s="99"/>
      <c r="E71" s="103"/>
      <c r="F71" s="104">
        <f>C71*E71</f>
        <v>0</v>
      </c>
    </row>
    <row r="72" spans="1:6" ht="48">
      <c r="A72" s="10"/>
      <c r="B72" s="16" t="s">
        <v>90</v>
      </c>
      <c r="C72" s="49"/>
      <c r="D72" s="99"/>
      <c r="E72" s="103"/>
      <c r="F72" s="104">
        <f aca="true" t="shared" si="3" ref="F72:F99">C72*E72</f>
        <v>0</v>
      </c>
    </row>
    <row r="73" spans="1:6" ht="96">
      <c r="A73" s="10"/>
      <c r="B73" s="16" t="s">
        <v>91</v>
      </c>
      <c r="C73" s="49"/>
      <c r="D73" s="99"/>
      <c r="E73" s="103"/>
      <c r="F73" s="104">
        <f t="shared" si="3"/>
        <v>0</v>
      </c>
    </row>
    <row r="74" spans="1:6" ht="36">
      <c r="A74" s="10"/>
      <c r="B74" s="16" t="s">
        <v>92</v>
      </c>
      <c r="C74" s="49"/>
      <c r="D74" s="99"/>
      <c r="E74" s="103"/>
      <c r="F74" s="104">
        <f t="shared" si="3"/>
        <v>0</v>
      </c>
    </row>
    <row r="75" spans="1:6" ht="36">
      <c r="A75" s="10"/>
      <c r="B75" s="16" t="s">
        <v>93</v>
      </c>
      <c r="C75" s="49"/>
      <c r="D75" s="99"/>
      <c r="E75" s="103"/>
      <c r="F75" s="104">
        <f t="shared" si="3"/>
        <v>0</v>
      </c>
    </row>
    <row r="76" spans="1:6" ht="24">
      <c r="A76" s="10">
        <v>1</v>
      </c>
      <c r="B76" s="16" t="s">
        <v>94</v>
      </c>
      <c r="C76" s="127">
        <v>103.04200000000002</v>
      </c>
      <c r="D76" s="125" t="s">
        <v>629</v>
      </c>
      <c r="E76" s="103"/>
      <c r="F76" s="104">
        <f t="shared" si="3"/>
        <v>0</v>
      </c>
    </row>
    <row r="77" spans="1:6" ht="12">
      <c r="A77" s="10"/>
      <c r="B77" s="128"/>
      <c r="C77" s="127"/>
      <c r="D77" s="125"/>
      <c r="E77" s="103"/>
      <c r="F77" s="104">
        <f t="shared" si="3"/>
        <v>0</v>
      </c>
    </row>
    <row r="78" spans="1:6" ht="36">
      <c r="A78" s="10">
        <v>2</v>
      </c>
      <c r="B78" s="16" t="s">
        <v>95</v>
      </c>
      <c r="C78" s="129"/>
      <c r="D78" s="122"/>
      <c r="E78" s="130"/>
      <c r="F78" s="104">
        <f t="shared" si="3"/>
        <v>0</v>
      </c>
    </row>
    <row r="79" spans="1:6" ht="13.5">
      <c r="A79" s="10"/>
      <c r="B79" s="16" t="s">
        <v>96</v>
      </c>
      <c r="C79" s="49">
        <v>1132.4325000000001</v>
      </c>
      <c r="D79" s="99" t="s">
        <v>629</v>
      </c>
      <c r="E79" s="103"/>
      <c r="F79" s="104">
        <f t="shared" si="3"/>
        <v>0</v>
      </c>
    </row>
    <row r="80" spans="1:6" ht="13.5">
      <c r="A80" s="10"/>
      <c r="B80" s="16" t="s">
        <v>97</v>
      </c>
      <c r="C80" s="49">
        <v>377.4775</v>
      </c>
      <c r="D80" s="99" t="s">
        <v>629</v>
      </c>
      <c r="E80" s="103"/>
      <c r="F80" s="104">
        <f t="shared" si="3"/>
        <v>0</v>
      </c>
    </row>
    <row r="81" spans="1:6" ht="12">
      <c r="A81" s="10"/>
      <c r="B81" s="16"/>
      <c r="C81" s="49"/>
      <c r="D81" s="99"/>
      <c r="E81" s="103"/>
      <c r="F81" s="104">
        <f t="shared" si="3"/>
        <v>0</v>
      </c>
    </row>
    <row r="82" spans="1:6" ht="36">
      <c r="A82" s="10">
        <v>3</v>
      </c>
      <c r="B82" s="16" t="s">
        <v>98</v>
      </c>
      <c r="C82" s="129"/>
      <c r="D82" s="122"/>
      <c r="E82" s="130"/>
      <c r="F82" s="104">
        <f t="shared" si="3"/>
        <v>0</v>
      </c>
    </row>
    <row r="83" spans="1:6" ht="13.5">
      <c r="A83" s="10"/>
      <c r="B83" s="16" t="s">
        <v>96</v>
      </c>
      <c r="C83" s="49">
        <v>150.991</v>
      </c>
      <c r="D83" s="99" t="s">
        <v>629</v>
      </c>
      <c r="E83" s="103"/>
      <c r="F83" s="104">
        <f t="shared" si="3"/>
        <v>0</v>
      </c>
    </row>
    <row r="84" spans="1:6" ht="13.5">
      <c r="A84" s="10"/>
      <c r="B84" s="16" t="s">
        <v>97</v>
      </c>
      <c r="C84" s="49">
        <v>452.97300000000007</v>
      </c>
      <c r="D84" s="99" t="s">
        <v>629</v>
      </c>
      <c r="E84" s="103"/>
      <c r="F84" s="104">
        <f t="shared" si="3"/>
        <v>0</v>
      </c>
    </row>
    <row r="85" spans="1:6" ht="13.5">
      <c r="A85" s="10"/>
      <c r="B85" s="16" t="s">
        <v>99</v>
      </c>
      <c r="C85" s="49">
        <v>905.946</v>
      </c>
      <c r="D85" s="99" t="s">
        <v>629</v>
      </c>
      <c r="E85" s="103"/>
      <c r="F85" s="104">
        <f t="shared" si="3"/>
        <v>0</v>
      </c>
    </row>
    <row r="86" spans="1:6" ht="12">
      <c r="A86" s="10"/>
      <c r="B86" s="16"/>
      <c r="C86" s="49"/>
      <c r="D86" s="99"/>
      <c r="E86" s="103"/>
      <c r="F86" s="104">
        <f t="shared" si="3"/>
        <v>0</v>
      </c>
    </row>
    <row r="87" spans="1:6" ht="25.5">
      <c r="A87" s="10">
        <v>4</v>
      </c>
      <c r="B87" s="16" t="s">
        <v>633</v>
      </c>
      <c r="C87" s="49">
        <v>515.21</v>
      </c>
      <c r="D87" s="99" t="s">
        <v>630</v>
      </c>
      <c r="E87" s="130"/>
      <c r="F87" s="104">
        <f t="shared" si="3"/>
        <v>0</v>
      </c>
    </row>
    <row r="88" spans="1:6" ht="12">
      <c r="A88" s="10"/>
      <c r="B88" s="16"/>
      <c r="C88" s="49"/>
      <c r="D88" s="99"/>
      <c r="E88" s="103"/>
      <c r="F88" s="104">
        <f t="shared" si="3"/>
        <v>0</v>
      </c>
    </row>
    <row r="89" spans="1:6" ht="97.5">
      <c r="A89" s="10">
        <v>5</v>
      </c>
      <c r="B89" s="16" t="s">
        <v>634</v>
      </c>
      <c r="C89" s="49">
        <v>564</v>
      </c>
      <c r="D89" s="99" t="s">
        <v>629</v>
      </c>
      <c r="E89" s="130"/>
      <c r="F89" s="104">
        <f t="shared" si="3"/>
        <v>0</v>
      </c>
    </row>
    <row r="90" spans="1:6" ht="12">
      <c r="A90" s="10"/>
      <c r="B90" s="16"/>
      <c r="C90" s="49"/>
      <c r="D90" s="99"/>
      <c r="E90" s="130"/>
      <c r="F90" s="104">
        <f t="shared" si="3"/>
        <v>0</v>
      </c>
    </row>
    <row r="91" spans="1:6" ht="60">
      <c r="A91" s="10">
        <v>6</v>
      </c>
      <c r="B91" s="16" t="s">
        <v>100</v>
      </c>
      <c r="C91" s="49">
        <v>119.07</v>
      </c>
      <c r="D91" s="99" t="s">
        <v>629</v>
      </c>
      <c r="E91" s="130"/>
      <c r="F91" s="104">
        <f t="shared" si="3"/>
        <v>0</v>
      </c>
    </row>
    <row r="92" spans="1:6" ht="12">
      <c r="A92" s="10"/>
      <c r="B92" s="16"/>
      <c r="C92" s="49"/>
      <c r="D92" s="99"/>
      <c r="E92" s="130"/>
      <c r="F92" s="104">
        <f t="shared" si="3"/>
        <v>0</v>
      </c>
    </row>
    <row r="93" spans="1:6" ht="97.5">
      <c r="A93" s="10">
        <v>7</v>
      </c>
      <c r="B93" s="16" t="s">
        <v>635</v>
      </c>
      <c r="C93" s="49">
        <v>71.44</v>
      </c>
      <c r="D93" s="99" t="s">
        <v>629</v>
      </c>
      <c r="E93" s="130"/>
      <c r="F93" s="104">
        <f t="shared" si="3"/>
        <v>0</v>
      </c>
    </row>
    <row r="94" spans="1:6" ht="12">
      <c r="A94" s="10"/>
      <c r="B94" s="16"/>
      <c r="C94" s="49"/>
      <c r="D94" s="99"/>
      <c r="E94" s="130"/>
      <c r="F94" s="104">
        <f t="shared" si="3"/>
        <v>0</v>
      </c>
    </row>
    <row r="95" spans="1:6" ht="45" customHeight="1">
      <c r="A95" s="10">
        <v>8</v>
      </c>
      <c r="B95" s="16" t="s">
        <v>101</v>
      </c>
      <c r="C95" s="49">
        <v>62.4</v>
      </c>
      <c r="D95" s="99" t="s">
        <v>629</v>
      </c>
      <c r="E95" s="130"/>
      <c r="F95" s="104">
        <f t="shared" si="3"/>
        <v>0</v>
      </c>
    </row>
    <row r="96" spans="1:6" ht="12">
      <c r="A96" s="10"/>
      <c r="B96" s="16"/>
      <c r="C96" s="49"/>
      <c r="D96" s="99"/>
      <c r="E96" s="103"/>
      <c r="F96" s="104">
        <f t="shared" si="3"/>
        <v>0</v>
      </c>
    </row>
    <row r="97" spans="1:6" ht="36">
      <c r="A97" s="10">
        <v>9</v>
      </c>
      <c r="B97" s="16" t="s">
        <v>102</v>
      </c>
      <c r="C97" s="49">
        <v>84.12</v>
      </c>
      <c r="D97" s="99" t="s">
        <v>629</v>
      </c>
      <c r="E97" s="103"/>
      <c r="F97" s="104">
        <f t="shared" si="3"/>
        <v>0</v>
      </c>
    </row>
    <row r="98" spans="1:6" ht="12">
      <c r="A98" s="10"/>
      <c r="B98" s="16"/>
      <c r="C98" s="49"/>
      <c r="D98" s="99"/>
      <c r="E98" s="103"/>
      <c r="F98" s="104">
        <f t="shared" si="3"/>
        <v>0</v>
      </c>
    </row>
    <row r="99" spans="1:6" ht="36">
      <c r="A99" s="10">
        <v>10</v>
      </c>
      <c r="B99" s="131" t="s">
        <v>103</v>
      </c>
      <c r="C99" s="49">
        <v>2724.65</v>
      </c>
      <c r="D99" s="99" t="s">
        <v>629</v>
      </c>
      <c r="E99" s="103"/>
      <c r="F99" s="104">
        <f t="shared" si="3"/>
        <v>0</v>
      </c>
    </row>
    <row r="100" spans="1:6" ht="12">
      <c r="A100" s="10"/>
      <c r="F100" s="104">
        <f>C100*E100</f>
        <v>0</v>
      </c>
    </row>
    <row r="101" spans="1:6" s="74" customFormat="1" ht="12">
      <c r="A101" s="105">
        <v>134</v>
      </c>
      <c r="B101" s="77" t="s">
        <v>104</v>
      </c>
      <c r="C101" s="106"/>
      <c r="D101" s="107"/>
      <c r="E101" s="108"/>
      <c r="F101" s="109">
        <f>SUM(F70:F100)</f>
        <v>0</v>
      </c>
    </row>
    <row r="102" spans="1:6" s="74" customFormat="1" ht="12">
      <c r="A102" s="110"/>
      <c r="B102" s="88"/>
      <c r="C102" s="42"/>
      <c r="D102" s="71"/>
      <c r="E102" s="111"/>
      <c r="F102" s="112"/>
    </row>
    <row r="103" spans="1:6" s="74" customFormat="1" ht="12">
      <c r="A103" s="110"/>
      <c r="B103" s="113"/>
      <c r="C103" s="114"/>
      <c r="D103" s="115"/>
      <c r="E103" s="116"/>
      <c r="F103" s="116"/>
    </row>
    <row r="104" spans="1:6" ht="12">
      <c r="A104" s="91" t="s">
        <v>52</v>
      </c>
      <c r="B104" s="92" t="s">
        <v>53</v>
      </c>
      <c r="C104" s="117"/>
      <c r="D104" s="118"/>
      <c r="E104" s="126"/>
      <c r="F104" s="126"/>
    </row>
    <row r="105" spans="1:6" ht="12">
      <c r="A105" s="10"/>
      <c r="B105" s="16"/>
      <c r="C105" s="49"/>
      <c r="D105" s="99"/>
      <c r="E105" s="103"/>
      <c r="F105" s="104">
        <f>C105*E105</f>
        <v>0</v>
      </c>
    </row>
    <row r="106" spans="1:6" ht="12">
      <c r="A106" s="10"/>
      <c r="B106" s="16" t="s">
        <v>65</v>
      </c>
      <c r="C106" s="49"/>
      <c r="D106" s="99"/>
      <c r="E106" s="103"/>
      <c r="F106" s="104">
        <f>C106*E106</f>
        <v>0</v>
      </c>
    </row>
    <row r="107" spans="1:6" ht="240">
      <c r="A107" s="10"/>
      <c r="B107" s="16" t="s">
        <v>105</v>
      </c>
      <c r="C107" s="49"/>
      <c r="D107" s="99"/>
      <c r="E107" s="103"/>
      <c r="F107" s="104">
        <f>C107*E107</f>
        <v>0</v>
      </c>
    </row>
    <row r="108" spans="1:6" ht="12">
      <c r="A108" s="10"/>
      <c r="B108" s="16"/>
      <c r="C108" s="49"/>
      <c r="D108" s="99"/>
      <c r="E108" s="103"/>
      <c r="F108" s="104">
        <f aca="true" t="shared" si="4" ref="F108:F171">C108*E108</f>
        <v>0</v>
      </c>
    </row>
    <row r="109" spans="1:6" ht="12">
      <c r="A109" s="10"/>
      <c r="B109" s="88" t="s">
        <v>106</v>
      </c>
      <c r="C109" s="133"/>
      <c r="D109" s="89"/>
      <c r="E109" s="103"/>
      <c r="F109" s="104">
        <f t="shared" si="4"/>
        <v>0</v>
      </c>
    </row>
    <row r="110" spans="1:6" ht="36">
      <c r="A110" s="10">
        <v>1</v>
      </c>
      <c r="B110" s="16" t="s">
        <v>107</v>
      </c>
      <c r="C110" s="49">
        <v>176.76</v>
      </c>
      <c r="D110" s="99" t="s">
        <v>630</v>
      </c>
      <c r="E110" s="103"/>
      <c r="F110" s="104">
        <f t="shared" si="4"/>
        <v>0</v>
      </c>
    </row>
    <row r="111" spans="1:6" ht="12">
      <c r="A111" s="10"/>
      <c r="B111" s="16"/>
      <c r="C111" s="49"/>
      <c r="D111" s="99"/>
      <c r="E111" s="103"/>
      <c r="F111" s="104">
        <f t="shared" si="4"/>
        <v>0</v>
      </c>
    </row>
    <row r="112" spans="1:6" ht="48">
      <c r="A112" s="10">
        <v>2</v>
      </c>
      <c r="B112" s="16" t="s">
        <v>108</v>
      </c>
      <c r="C112" s="49">
        <v>8.79</v>
      </c>
      <c r="D112" s="99" t="s">
        <v>629</v>
      </c>
      <c r="E112" s="103"/>
      <c r="F112" s="104">
        <f t="shared" si="4"/>
        <v>0</v>
      </c>
    </row>
    <row r="113" spans="1:6" ht="12">
      <c r="A113" s="10"/>
      <c r="B113" s="16"/>
      <c r="C113" s="49"/>
      <c r="D113" s="99"/>
      <c r="E113" s="103"/>
      <c r="F113" s="104">
        <f t="shared" si="4"/>
        <v>0</v>
      </c>
    </row>
    <row r="114" spans="1:6" ht="12">
      <c r="A114" s="10"/>
      <c r="B114" s="88" t="s">
        <v>109</v>
      </c>
      <c r="C114" s="49"/>
      <c r="D114" s="99"/>
      <c r="E114" s="103"/>
      <c r="F114" s="104">
        <f t="shared" si="4"/>
        <v>0</v>
      </c>
    </row>
    <row r="115" spans="1:6" ht="61.5">
      <c r="A115" s="10">
        <v>3</v>
      </c>
      <c r="B115" s="16" t="s">
        <v>636</v>
      </c>
      <c r="C115" s="49">
        <v>97.12</v>
      </c>
      <c r="D115" s="99" t="s">
        <v>629</v>
      </c>
      <c r="E115" s="103"/>
      <c r="F115" s="104">
        <f t="shared" si="4"/>
        <v>0</v>
      </c>
    </row>
    <row r="116" spans="1:6" ht="12">
      <c r="A116" s="10"/>
      <c r="B116" s="16"/>
      <c r="C116" s="49"/>
      <c r="D116" s="99"/>
      <c r="E116" s="103"/>
      <c r="F116" s="104">
        <f t="shared" si="4"/>
        <v>0</v>
      </c>
    </row>
    <row r="117" spans="1:6" ht="61.5">
      <c r="A117" s="10">
        <v>4</v>
      </c>
      <c r="B117" s="16" t="s">
        <v>637</v>
      </c>
      <c r="C117" s="49">
        <v>71.33</v>
      </c>
      <c r="D117" s="99" t="s">
        <v>629</v>
      </c>
      <c r="E117" s="103"/>
      <c r="F117" s="104">
        <f t="shared" si="4"/>
        <v>0</v>
      </c>
    </row>
    <row r="118" spans="1:6" ht="12">
      <c r="A118" s="10"/>
      <c r="B118" s="16"/>
      <c r="C118" s="49"/>
      <c r="D118" s="99"/>
      <c r="E118" s="103"/>
      <c r="F118" s="104">
        <f t="shared" si="4"/>
        <v>0</v>
      </c>
    </row>
    <row r="119" spans="1:6" ht="49.5">
      <c r="A119" s="10">
        <v>5</v>
      </c>
      <c r="B119" s="16" t="s">
        <v>638</v>
      </c>
      <c r="C119" s="49">
        <v>28.691000000000003</v>
      </c>
      <c r="D119" s="99" t="s">
        <v>629</v>
      </c>
      <c r="E119" s="103"/>
      <c r="F119" s="104">
        <f t="shared" si="4"/>
        <v>0</v>
      </c>
    </row>
    <row r="120" spans="1:6" ht="12">
      <c r="A120" s="10"/>
      <c r="B120" s="16"/>
      <c r="C120" s="49"/>
      <c r="D120" s="99"/>
      <c r="E120" s="103"/>
      <c r="F120" s="104">
        <f t="shared" si="4"/>
        <v>0</v>
      </c>
    </row>
    <row r="121" spans="1:6" ht="49.5">
      <c r="A121" s="10">
        <v>6</v>
      </c>
      <c r="B121" s="16" t="s">
        <v>639</v>
      </c>
      <c r="C121" s="49">
        <v>23.814</v>
      </c>
      <c r="D121" s="99" t="s">
        <v>629</v>
      </c>
      <c r="E121" s="103"/>
      <c r="F121" s="104">
        <f t="shared" si="4"/>
        <v>0</v>
      </c>
    </row>
    <row r="122" spans="1:6" ht="12">
      <c r="A122" s="10"/>
      <c r="B122" s="16"/>
      <c r="C122" s="49"/>
      <c r="D122" s="99"/>
      <c r="E122" s="103"/>
      <c r="F122" s="104">
        <f t="shared" si="4"/>
        <v>0</v>
      </c>
    </row>
    <row r="123" spans="1:6" ht="12">
      <c r="A123" s="10"/>
      <c r="B123" s="88" t="s">
        <v>110</v>
      </c>
      <c r="C123" s="49"/>
      <c r="D123" s="99"/>
      <c r="E123" s="103"/>
      <c r="F123" s="104">
        <f t="shared" si="4"/>
        <v>0</v>
      </c>
    </row>
    <row r="124" spans="1:6" ht="36">
      <c r="A124" s="10">
        <v>7</v>
      </c>
      <c r="B124" s="16" t="s">
        <v>111</v>
      </c>
      <c r="C124" s="49">
        <v>193.54</v>
      </c>
      <c r="D124" s="99" t="s">
        <v>629</v>
      </c>
      <c r="E124" s="103"/>
      <c r="F124" s="104">
        <f t="shared" si="4"/>
        <v>0</v>
      </c>
    </row>
    <row r="125" spans="1:6" ht="12">
      <c r="A125" s="10"/>
      <c r="B125" s="16"/>
      <c r="C125" s="134"/>
      <c r="D125" s="99"/>
      <c r="E125" s="103"/>
      <c r="F125" s="104">
        <f t="shared" si="4"/>
        <v>0</v>
      </c>
    </row>
    <row r="126" spans="1:6" ht="36">
      <c r="A126" s="10">
        <v>8</v>
      </c>
      <c r="B126" s="16" t="s">
        <v>112</v>
      </c>
      <c r="C126" s="49">
        <v>6.02</v>
      </c>
      <c r="D126" s="99" t="s">
        <v>629</v>
      </c>
      <c r="E126" s="103"/>
      <c r="F126" s="104">
        <f t="shared" si="4"/>
        <v>0</v>
      </c>
    </row>
    <row r="127" spans="1:6" ht="12">
      <c r="A127" s="10"/>
      <c r="B127" s="16"/>
      <c r="C127" s="134"/>
      <c r="D127" s="99"/>
      <c r="E127" s="103"/>
      <c r="F127" s="104">
        <f t="shared" si="4"/>
        <v>0</v>
      </c>
    </row>
    <row r="128" spans="1:6" ht="12">
      <c r="A128" s="10"/>
      <c r="B128" s="88" t="s">
        <v>113</v>
      </c>
      <c r="C128" s="129"/>
      <c r="D128" s="122"/>
      <c r="E128" s="130"/>
      <c r="F128" s="104">
        <f t="shared" si="4"/>
        <v>0</v>
      </c>
    </row>
    <row r="129" spans="1:6" ht="49.5">
      <c r="A129" s="10">
        <v>9</v>
      </c>
      <c r="B129" s="16" t="s">
        <v>640</v>
      </c>
      <c r="C129" s="49">
        <v>6.56</v>
      </c>
      <c r="D129" s="99" t="s">
        <v>629</v>
      </c>
      <c r="E129" s="103"/>
      <c r="F129" s="104">
        <f t="shared" si="4"/>
        <v>0</v>
      </c>
    </row>
    <row r="130" spans="1:6" ht="12">
      <c r="A130" s="10"/>
      <c r="B130" s="16"/>
      <c r="C130" s="49"/>
      <c r="D130" s="99"/>
      <c r="E130" s="103"/>
      <c r="F130" s="104">
        <f t="shared" si="4"/>
        <v>0</v>
      </c>
    </row>
    <row r="131" spans="1:6" ht="12">
      <c r="A131" s="10"/>
      <c r="B131" s="88" t="s">
        <v>114</v>
      </c>
      <c r="C131" s="129"/>
      <c r="D131" s="122"/>
      <c r="E131" s="130"/>
      <c r="F131" s="104">
        <f t="shared" si="4"/>
        <v>0</v>
      </c>
    </row>
    <row r="132" spans="1:6" ht="49.5">
      <c r="A132" s="10">
        <v>10</v>
      </c>
      <c r="B132" s="16" t="s">
        <v>641</v>
      </c>
      <c r="C132" s="49">
        <v>42.35</v>
      </c>
      <c r="D132" s="99" t="s">
        <v>629</v>
      </c>
      <c r="E132" s="130"/>
      <c r="F132" s="104">
        <f t="shared" si="4"/>
        <v>0</v>
      </c>
    </row>
    <row r="133" spans="1:6" ht="12">
      <c r="A133" s="10"/>
      <c r="B133" s="16"/>
      <c r="C133" s="49"/>
      <c r="D133" s="99"/>
      <c r="E133" s="103"/>
      <c r="F133" s="104">
        <f t="shared" si="4"/>
        <v>0</v>
      </c>
    </row>
    <row r="134" spans="1:6" ht="12">
      <c r="A134" s="10"/>
      <c r="B134" s="88" t="s">
        <v>115</v>
      </c>
      <c r="C134" s="129"/>
      <c r="D134" s="122"/>
      <c r="E134" s="130"/>
      <c r="F134" s="104">
        <f t="shared" si="4"/>
        <v>0</v>
      </c>
    </row>
    <row r="135" spans="1:6" ht="49.5">
      <c r="A135" s="10">
        <v>11</v>
      </c>
      <c r="B135" s="16" t="s">
        <v>642</v>
      </c>
      <c r="C135" s="49">
        <v>1.08</v>
      </c>
      <c r="D135" s="99" t="s">
        <v>629</v>
      </c>
      <c r="E135" s="130"/>
      <c r="F135" s="104">
        <f t="shared" si="4"/>
        <v>0</v>
      </c>
    </row>
    <row r="136" spans="1:6" ht="12">
      <c r="A136" s="10"/>
      <c r="B136" s="16"/>
      <c r="C136" s="49"/>
      <c r="D136" s="99"/>
      <c r="E136" s="103"/>
      <c r="F136" s="104">
        <f t="shared" si="4"/>
        <v>0</v>
      </c>
    </row>
    <row r="137" spans="1:6" ht="12">
      <c r="A137" s="10"/>
      <c r="B137" s="88" t="s">
        <v>116</v>
      </c>
      <c r="C137" s="49"/>
      <c r="D137" s="99"/>
      <c r="E137" s="103"/>
      <c r="F137" s="104">
        <f t="shared" si="4"/>
        <v>0</v>
      </c>
    </row>
    <row r="138" spans="1:6" ht="49.5">
      <c r="A138" s="10">
        <v>12</v>
      </c>
      <c r="B138" s="16" t="s">
        <v>643</v>
      </c>
      <c r="C138" s="49">
        <v>4.86</v>
      </c>
      <c r="D138" s="99" t="s">
        <v>629</v>
      </c>
      <c r="E138" s="130"/>
      <c r="F138" s="104">
        <f t="shared" si="4"/>
        <v>0</v>
      </c>
    </row>
    <row r="139" spans="1:6" ht="12">
      <c r="A139" s="10"/>
      <c r="B139" s="16"/>
      <c r="C139" s="49"/>
      <c r="D139" s="99"/>
      <c r="E139" s="103"/>
      <c r="F139" s="104">
        <f t="shared" si="4"/>
        <v>0</v>
      </c>
    </row>
    <row r="140" spans="1:6" ht="12">
      <c r="A140" s="10"/>
      <c r="B140" s="88" t="s">
        <v>117</v>
      </c>
      <c r="C140" s="49"/>
      <c r="D140" s="99"/>
      <c r="E140" s="130"/>
      <c r="F140" s="104">
        <f t="shared" si="4"/>
        <v>0</v>
      </c>
    </row>
    <row r="141" spans="1:6" ht="49.5">
      <c r="A141" s="10">
        <v>13</v>
      </c>
      <c r="B141" s="16" t="s">
        <v>644</v>
      </c>
      <c r="C141" s="49">
        <v>28.49</v>
      </c>
      <c r="D141" s="99" t="s">
        <v>629</v>
      </c>
      <c r="E141" s="130"/>
      <c r="F141" s="104">
        <f t="shared" si="4"/>
        <v>0</v>
      </c>
    </row>
    <row r="142" spans="1:6" ht="12">
      <c r="A142" s="10"/>
      <c r="B142" s="16"/>
      <c r="C142" s="49"/>
      <c r="D142" s="99"/>
      <c r="E142" s="130"/>
      <c r="F142" s="104">
        <f t="shared" si="4"/>
        <v>0</v>
      </c>
    </row>
    <row r="143" spans="1:6" ht="61.5">
      <c r="A143" s="10">
        <v>14</v>
      </c>
      <c r="B143" s="16" t="s">
        <v>645</v>
      </c>
      <c r="C143" s="49">
        <v>4.41</v>
      </c>
      <c r="D143" s="99" t="s">
        <v>629</v>
      </c>
      <c r="E143" s="130"/>
      <c r="F143" s="104">
        <f t="shared" si="4"/>
        <v>0</v>
      </c>
    </row>
    <row r="144" spans="1:6" ht="12">
      <c r="A144" s="10"/>
      <c r="B144" s="16"/>
      <c r="C144" s="49"/>
      <c r="D144" s="99"/>
      <c r="E144" s="130"/>
      <c r="F144" s="104">
        <f t="shared" si="4"/>
        <v>0</v>
      </c>
    </row>
    <row r="145" spans="1:6" ht="49.5">
      <c r="A145" s="10">
        <v>15</v>
      </c>
      <c r="B145" s="16" t="s">
        <v>646</v>
      </c>
      <c r="C145" s="49">
        <v>19.36</v>
      </c>
      <c r="D145" s="99" t="s">
        <v>629</v>
      </c>
      <c r="E145" s="130"/>
      <c r="F145" s="104">
        <f t="shared" si="4"/>
        <v>0</v>
      </c>
    </row>
    <row r="146" spans="1:6" ht="12">
      <c r="A146" s="10"/>
      <c r="B146" s="16"/>
      <c r="C146" s="49"/>
      <c r="D146" s="99"/>
      <c r="E146" s="130"/>
      <c r="F146" s="104">
        <f t="shared" si="4"/>
        <v>0</v>
      </c>
    </row>
    <row r="147" spans="1:6" ht="49.5">
      <c r="A147" s="10">
        <v>16</v>
      </c>
      <c r="B147" s="16" t="s">
        <v>647</v>
      </c>
      <c r="C147" s="49">
        <v>0.53</v>
      </c>
      <c r="D147" s="99" t="s">
        <v>629</v>
      </c>
      <c r="E147" s="130"/>
      <c r="F147" s="104">
        <f t="shared" si="4"/>
        <v>0</v>
      </c>
    </row>
    <row r="148" spans="1:6" ht="12">
      <c r="A148" s="10"/>
      <c r="B148" s="16"/>
      <c r="C148" s="49"/>
      <c r="D148" s="99"/>
      <c r="E148" s="130"/>
      <c r="F148" s="104">
        <f t="shared" si="4"/>
        <v>0</v>
      </c>
    </row>
    <row r="149" spans="1:6" ht="12">
      <c r="A149" s="10"/>
      <c r="B149" s="88" t="s">
        <v>118</v>
      </c>
      <c r="C149" s="49"/>
      <c r="D149" s="99"/>
      <c r="E149" s="130"/>
      <c r="F149" s="104">
        <f t="shared" si="4"/>
        <v>0</v>
      </c>
    </row>
    <row r="150" spans="1:6" ht="109.5">
      <c r="A150" s="10">
        <v>17</v>
      </c>
      <c r="B150" s="16" t="s">
        <v>648</v>
      </c>
      <c r="C150" s="49">
        <v>1</v>
      </c>
      <c r="D150" s="99" t="s">
        <v>80</v>
      </c>
      <c r="E150" s="130"/>
      <c r="F150" s="104">
        <f t="shared" si="4"/>
        <v>0</v>
      </c>
    </row>
    <row r="151" spans="1:6" ht="12">
      <c r="A151" s="10"/>
      <c r="B151" s="16"/>
      <c r="C151" s="49"/>
      <c r="D151" s="99"/>
      <c r="E151" s="130"/>
      <c r="F151" s="104">
        <f t="shared" si="4"/>
        <v>0</v>
      </c>
    </row>
    <row r="152" spans="1:6" ht="12">
      <c r="A152" s="10"/>
      <c r="B152" s="88" t="s">
        <v>119</v>
      </c>
      <c r="C152" s="49"/>
      <c r="D152" s="99"/>
      <c r="E152" s="130"/>
      <c r="F152" s="104">
        <f t="shared" si="4"/>
        <v>0</v>
      </c>
    </row>
    <row r="153" spans="1:6" ht="60">
      <c r="A153" s="10">
        <v>18</v>
      </c>
      <c r="B153" s="16" t="s">
        <v>120</v>
      </c>
      <c r="C153" s="49">
        <v>528.155</v>
      </c>
      <c r="D153" s="99" t="s">
        <v>629</v>
      </c>
      <c r="E153" s="130"/>
      <c r="F153" s="104">
        <f t="shared" si="4"/>
        <v>0</v>
      </c>
    </row>
    <row r="154" spans="1:6" ht="12">
      <c r="A154" s="10"/>
      <c r="B154" s="16"/>
      <c r="C154" s="49"/>
      <c r="D154" s="99"/>
      <c r="E154" s="130"/>
      <c r="F154" s="104">
        <f t="shared" si="4"/>
        <v>0</v>
      </c>
    </row>
    <row r="155" spans="1:6" ht="24">
      <c r="A155" s="10">
        <v>19</v>
      </c>
      <c r="B155" s="16" t="s">
        <v>121</v>
      </c>
      <c r="C155" s="49">
        <v>528.155</v>
      </c>
      <c r="D155" s="99" t="s">
        <v>629</v>
      </c>
      <c r="E155" s="130"/>
      <c r="F155" s="104">
        <f t="shared" si="4"/>
        <v>0</v>
      </c>
    </row>
    <row r="156" spans="1:6" ht="12">
      <c r="A156" s="10"/>
      <c r="B156" s="16"/>
      <c r="C156" s="49"/>
      <c r="D156" s="99"/>
      <c r="E156" s="130"/>
      <c r="F156" s="104">
        <f t="shared" si="4"/>
        <v>0</v>
      </c>
    </row>
    <row r="157" spans="1:6" ht="36">
      <c r="A157" s="10">
        <v>20</v>
      </c>
      <c r="B157" s="16" t="s">
        <v>122</v>
      </c>
      <c r="C157" s="49">
        <v>528.155</v>
      </c>
      <c r="D157" s="99" t="s">
        <v>629</v>
      </c>
      <c r="E157" s="130"/>
      <c r="F157" s="104">
        <f t="shared" si="4"/>
        <v>0</v>
      </c>
    </row>
    <row r="158" spans="1:6" ht="12">
      <c r="A158" s="10"/>
      <c r="B158" s="16"/>
      <c r="C158" s="49"/>
      <c r="D158" s="99"/>
      <c r="E158" s="130"/>
      <c r="F158" s="104">
        <f t="shared" si="4"/>
        <v>0</v>
      </c>
    </row>
    <row r="159" spans="1:6" ht="12">
      <c r="A159" s="10"/>
      <c r="B159" s="88" t="s">
        <v>123</v>
      </c>
      <c r="C159" s="49"/>
      <c r="D159" s="99"/>
      <c r="E159" s="103"/>
      <c r="F159" s="104">
        <f t="shared" si="4"/>
        <v>0</v>
      </c>
    </row>
    <row r="160" spans="1:6" ht="24">
      <c r="A160" s="10">
        <v>21</v>
      </c>
      <c r="B160" s="16" t="s">
        <v>124</v>
      </c>
      <c r="C160" s="49">
        <v>20598.045</v>
      </c>
      <c r="D160" s="99" t="s">
        <v>125</v>
      </c>
      <c r="E160" s="103"/>
      <c r="F160" s="104">
        <f t="shared" si="4"/>
        <v>0</v>
      </c>
    </row>
    <row r="161" spans="1:6" ht="12">
      <c r="A161" s="10"/>
      <c r="B161" s="16"/>
      <c r="C161" s="49"/>
      <c r="D161" s="99"/>
      <c r="E161" s="103"/>
      <c r="F161" s="104">
        <f t="shared" si="4"/>
        <v>0</v>
      </c>
    </row>
    <row r="162" spans="1:6" ht="24">
      <c r="A162" s="10">
        <v>22</v>
      </c>
      <c r="B162" s="16" t="s">
        <v>126</v>
      </c>
      <c r="C162" s="49">
        <v>20598.045</v>
      </c>
      <c r="D162" s="99" t="s">
        <v>125</v>
      </c>
      <c r="E162" s="103"/>
      <c r="F162" s="104">
        <f t="shared" si="4"/>
        <v>0</v>
      </c>
    </row>
    <row r="163" spans="1:6" ht="12">
      <c r="A163" s="10"/>
      <c r="B163" s="16"/>
      <c r="C163" s="49"/>
      <c r="D163" s="99"/>
      <c r="E163" s="103"/>
      <c r="F163" s="104">
        <f t="shared" si="4"/>
        <v>0</v>
      </c>
    </row>
    <row r="164" spans="1:6" ht="12">
      <c r="A164" s="10">
        <v>23</v>
      </c>
      <c r="B164" s="16" t="s">
        <v>127</v>
      </c>
      <c r="C164" s="49">
        <v>27464.06</v>
      </c>
      <c r="D164" s="99" t="s">
        <v>125</v>
      </c>
      <c r="E164" s="103"/>
      <c r="F164" s="104">
        <f t="shared" si="4"/>
        <v>0</v>
      </c>
    </row>
    <row r="165" spans="1:6" ht="12">
      <c r="A165" s="10"/>
      <c r="B165" s="16"/>
      <c r="C165" s="49"/>
      <c r="D165" s="99"/>
      <c r="E165" s="103"/>
      <c r="F165" s="104">
        <f t="shared" si="4"/>
        <v>0</v>
      </c>
    </row>
    <row r="166" spans="1:6" ht="12">
      <c r="A166" s="10"/>
      <c r="B166" s="88" t="s">
        <v>128</v>
      </c>
      <c r="C166" s="49"/>
      <c r="D166" s="99"/>
      <c r="E166" s="103"/>
      <c r="F166" s="104">
        <f t="shared" si="4"/>
        <v>0</v>
      </c>
    </row>
    <row r="167" spans="1:6" ht="108">
      <c r="A167" s="10">
        <v>24</v>
      </c>
      <c r="B167" s="16" t="s">
        <v>129</v>
      </c>
      <c r="C167" s="49">
        <v>55.2</v>
      </c>
      <c r="D167" s="99" t="s">
        <v>130</v>
      </c>
      <c r="E167" s="103"/>
      <c r="F167" s="104">
        <f t="shared" si="4"/>
        <v>0</v>
      </c>
    </row>
    <row r="168" spans="1:6" ht="12">
      <c r="A168" s="10"/>
      <c r="B168" s="16"/>
      <c r="C168" s="49"/>
      <c r="D168" s="99"/>
      <c r="E168" s="103"/>
      <c r="F168" s="104">
        <f t="shared" si="4"/>
        <v>0</v>
      </c>
    </row>
    <row r="169" spans="1:6" ht="108">
      <c r="A169" s="10">
        <v>25</v>
      </c>
      <c r="B169" s="16" t="s">
        <v>131</v>
      </c>
      <c r="C169" s="49">
        <v>55.349999999999994</v>
      </c>
      <c r="D169" s="99" t="s">
        <v>130</v>
      </c>
      <c r="E169" s="103"/>
      <c r="F169" s="104">
        <f t="shared" si="4"/>
        <v>0</v>
      </c>
    </row>
    <row r="170" spans="1:6" ht="12">
      <c r="A170" s="10"/>
      <c r="B170" s="16"/>
      <c r="C170" s="49"/>
      <c r="D170" s="99"/>
      <c r="E170" s="103"/>
      <c r="F170" s="104">
        <f t="shared" si="4"/>
        <v>0</v>
      </c>
    </row>
    <row r="171" spans="1:6" ht="60">
      <c r="A171" s="10">
        <v>26</v>
      </c>
      <c r="B171" s="16" t="s">
        <v>132</v>
      </c>
      <c r="C171" s="49">
        <v>14.66</v>
      </c>
      <c r="D171" s="99" t="s">
        <v>130</v>
      </c>
      <c r="E171" s="103"/>
      <c r="F171" s="104">
        <f t="shared" si="4"/>
        <v>0</v>
      </c>
    </row>
    <row r="172" spans="1:6" ht="12">
      <c r="A172" s="10"/>
      <c r="B172" s="16"/>
      <c r="C172" s="49"/>
      <c r="D172" s="99"/>
      <c r="E172" s="103"/>
      <c r="F172" s="104">
        <f aca="true" t="shared" si="5" ref="F172:F178">C172*E172</f>
        <v>0</v>
      </c>
    </row>
    <row r="173" spans="1:6" ht="60">
      <c r="A173" s="10">
        <v>27</v>
      </c>
      <c r="B173" s="16" t="s">
        <v>133</v>
      </c>
      <c r="C173" s="49">
        <v>10.08</v>
      </c>
      <c r="D173" s="99" t="s">
        <v>130</v>
      </c>
      <c r="E173" s="103"/>
      <c r="F173" s="104">
        <f t="shared" si="5"/>
        <v>0</v>
      </c>
    </row>
    <row r="174" spans="1:6" ht="12">
      <c r="A174" s="10"/>
      <c r="B174" s="16"/>
      <c r="C174" s="49"/>
      <c r="D174" s="99"/>
      <c r="E174" s="103"/>
      <c r="F174" s="104">
        <f t="shared" si="5"/>
        <v>0</v>
      </c>
    </row>
    <row r="175" spans="1:6" ht="72">
      <c r="A175" s="10">
        <v>28</v>
      </c>
      <c r="B175" s="16" t="s">
        <v>134</v>
      </c>
      <c r="C175" s="49">
        <v>4.8</v>
      </c>
      <c r="D175" s="99" t="s">
        <v>130</v>
      </c>
      <c r="E175" s="103"/>
      <c r="F175" s="104">
        <f t="shared" si="5"/>
        <v>0</v>
      </c>
    </row>
    <row r="176" spans="1:6" ht="12">
      <c r="A176" s="10"/>
      <c r="B176" s="16"/>
      <c r="C176" s="49"/>
      <c r="D176" s="99"/>
      <c r="E176" s="103"/>
      <c r="F176" s="104">
        <f t="shared" si="5"/>
        <v>0</v>
      </c>
    </row>
    <row r="177" spans="1:6" ht="12">
      <c r="A177" s="10"/>
      <c r="B177" s="88" t="s">
        <v>135</v>
      </c>
      <c r="C177" s="49"/>
      <c r="D177" s="99"/>
      <c r="E177" s="103"/>
      <c r="F177" s="104">
        <f t="shared" si="5"/>
        <v>0</v>
      </c>
    </row>
    <row r="178" spans="1:6" ht="72">
      <c r="A178" s="10">
        <v>29</v>
      </c>
      <c r="B178" s="16" t="s">
        <v>136</v>
      </c>
      <c r="C178" s="49">
        <v>46.7</v>
      </c>
      <c r="D178" s="99" t="s">
        <v>130</v>
      </c>
      <c r="E178" s="103"/>
      <c r="F178" s="104">
        <f t="shared" si="5"/>
        <v>0</v>
      </c>
    </row>
    <row r="179" spans="1:6" ht="12">
      <c r="A179" s="10"/>
      <c r="B179" s="16"/>
      <c r="C179" s="49"/>
      <c r="D179" s="99"/>
      <c r="E179" s="103"/>
      <c r="F179" s="104">
        <f>C179*E179</f>
        <v>0</v>
      </c>
    </row>
    <row r="180" spans="1:6" s="74" customFormat="1" ht="12">
      <c r="A180" s="105">
        <v>213</v>
      </c>
      <c r="B180" s="77" t="s">
        <v>137</v>
      </c>
      <c r="C180" s="106"/>
      <c r="D180" s="107"/>
      <c r="E180" s="108"/>
      <c r="F180" s="109">
        <f>SUM(F105:F179)</f>
        <v>0</v>
      </c>
    </row>
    <row r="181" spans="1:6" s="74" customFormat="1" ht="12">
      <c r="A181" s="110"/>
      <c r="B181" s="88"/>
      <c r="C181" s="42"/>
      <c r="D181" s="71"/>
      <c r="E181" s="111"/>
      <c r="F181" s="112"/>
    </row>
    <row r="182" spans="1:6" s="74" customFormat="1" ht="12">
      <c r="A182" s="110"/>
      <c r="B182" s="113"/>
      <c r="C182" s="114"/>
      <c r="D182" s="115"/>
      <c r="E182" s="116"/>
      <c r="F182" s="116"/>
    </row>
    <row r="183" spans="1:6" ht="12">
      <c r="A183" s="91" t="s">
        <v>54</v>
      </c>
      <c r="B183" s="92" t="s">
        <v>55</v>
      </c>
      <c r="C183" s="117"/>
      <c r="D183" s="118"/>
      <c r="E183" s="119"/>
      <c r="F183" s="119"/>
    </row>
    <row r="184" spans="1:6" ht="12">
      <c r="A184" s="10"/>
      <c r="B184" s="16"/>
      <c r="C184" s="49"/>
      <c r="D184" s="99"/>
      <c r="E184" s="103"/>
      <c r="F184" s="104">
        <f>C184*E184</f>
        <v>0</v>
      </c>
    </row>
    <row r="185" spans="1:6" ht="12">
      <c r="A185" s="10"/>
      <c r="B185" s="16" t="s">
        <v>65</v>
      </c>
      <c r="C185" s="49"/>
      <c r="D185" s="99"/>
      <c r="E185" s="103"/>
      <c r="F185" s="104">
        <f>C185*E185</f>
        <v>0</v>
      </c>
    </row>
    <row r="186" spans="1:6" ht="144">
      <c r="A186" s="10"/>
      <c r="B186" s="16" t="s">
        <v>138</v>
      </c>
      <c r="C186" s="49"/>
      <c r="D186" s="99"/>
      <c r="E186" s="103"/>
      <c r="F186" s="104">
        <f aca="true" t="shared" si="6" ref="F186:F239">C186*E186</f>
        <v>0</v>
      </c>
    </row>
    <row r="187" spans="1:6" ht="12">
      <c r="A187" s="10"/>
      <c r="B187" s="16"/>
      <c r="C187" s="49"/>
      <c r="D187" s="99"/>
      <c r="E187" s="103"/>
      <c r="F187" s="104">
        <f t="shared" si="6"/>
        <v>0</v>
      </c>
    </row>
    <row r="188" spans="1:6" ht="12">
      <c r="A188" s="10"/>
      <c r="B188" s="88" t="s">
        <v>139</v>
      </c>
      <c r="C188" s="49"/>
      <c r="D188" s="99"/>
      <c r="E188" s="103"/>
      <c r="F188" s="104">
        <f t="shared" si="6"/>
        <v>0</v>
      </c>
    </row>
    <row r="189" spans="1:6" ht="24">
      <c r="A189" s="10">
        <v>1</v>
      </c>
      <c r="B189" s="16" t="s">
        <v>140</v>
      </c>
      <c r="C189" s="49">
        <v>21.98</v>
      </c>
      <c r="D189" s="99" t="s">
        <v>630</v>
      </c>
      <c r="E189" s="103"/>
      <c r="F189" s="104">
        <f t="shared" si="6"/>
        <v>0</v>
      </c>
    </row>
    <row r="190" spans="1:6" ht="12">
      <c r="A190" s="10"/>
      <c r="B190" s="88"/>
      <c r="C190" s="49"/>
      <c r="D190" s="99"/>
      <c r="E190" s="103"/>
      <c r="F190" s="104">
        <f t="shared" si="6"/>
        <v>0</v>
      </c>
    </row>
    <row r="191" spans="1:6" ht="24">
      <c r="A191" s="10">
        <v>2</v>
      </c>
      <c r="B191" s="16" t="s">
        <v>141</v>
      </c>
      <c r="C191" s="49">
        <v>491.68</v>
      </c>
      <c r="D191" s="99" t="s">
        <v>630</v>
      </c>
      <c r="E191" s="103"/>
      <c r="F191" s="104">
        <f t="shared" si="6"/>
        <v>0</v>
      </c>
    </row>
    <row r="192" spans="1:6" ht="12">
      <c r="A192" s="10"/>
      <c r="B192" s="16"/>
      <c r="C192" s="129"/>
      <c r="D192" s="122"/>
      <c r="E192" s="130"/>
      <c r="F192" s="104">
        <f t="shared" si="6"/>
        <v>0</v>
      </c>
    </row>
    <row r="193" spans="1:6" ht="12">
      <c r="A193" s="10"/>
      <c r="B193" s="88" t="s">
        <v>142</v>
      </c>
      <c r="C193" s="134"/>
      <c r="D193" s="99"/>
      <c r="E193" s="103"/>
      <c r="F193" s="104">
        <f t="shared" si="6"/>
        <v>0</v>
      </c>
    </row>
    <row r="194" spans="1:6" ht="24">
      <c r="A194" s="10">
        <v>3</v>
      </c>
      <c r="B194" s="16" t="s">
        <v>143</v>
      </c>
      <c r="C194" s="129"/>
      <c r="D194" s="122"/>
      <c r="E194" s="130"/>
      <c r="F194" s="104">
        <f t="shared" si="6"/>
        <v>0</v>
      </c>
    </row>
    <row r="195" spans="1:6" ht="13.5">
      <c r="A195" s="10"/>
      <c r="B195" s="16" t="s">
        <v>144</v>
      </c>
      <c r="C195" s="49">
        <v>967.69</v>
      </c>
      <c r="D195" s="99" t="s">
        <v>630</v>
      </c>
      <c r="E195" s="103"/>
      <c r="F195" s="104">
        <f t="shared" si="6"/>
        <v>0</v>
      </c>
    </row>
    <row r="196" spans="1:6" ht="13.5">
      <c r="A196" s="10"/>
      <c r="B196" s="16" t="s">
        <v>145</v>
      </c>
      <c r="C196" s="49">
        <v>264.81</v>
      </c>
      <c r="D196" s="99" t="s">
        <v>632</v>
      </c>
      <c r="E196" s="103"/>
      <c r="F196" s="104">
        <f t="shared" si="6"/>
        <v>0</v>
      </c>
    </row>
    <row r="197" spans="1:6" ht="12">
      <c r="A197" s="10"/>
      <c r="B197" s="16"/>
      <c r="C197" s="134"/>
      <c r="D197" s="99"/>
      <c r="E197" s="103"/>
      <c r="F197" s="104">
        <f t="shared" si="6"/>
        <v>0</v>
      </c>
    </row>
    <row r="198" spans="1:6" ht="36">
      <c r="A198" s="10">
        <v>4</v>
      </c>
      <c r="B198" s="16" t="s">
        <v>146</v>
      </c>
      <c r="C198" s="129"/>
      <c r="D198" s="122"/>
      <c r="E198" s="130"/>
      <c r="F198" s="104">
        <f t="shared" si="6"/>
        <v>0</v>
      </c>
    </row>
    <row r="199" spans="1:6" ht="13.5">
      <c r="A199" s="10"/>
      <c r="B199" s="16" t="s">
        <v>144</v>
      </c>
      <c r="C199" s="49">
        <v>60.17</v>
      </c>
      <c r="D199" s="99" t="s">
        <v>630</v>
      </c>
      <c r="E199" s="103"/>
      <c r="F199" s="104">
        <f t="shared" si="6"/>
        <v>0</v>
      </c>
    </row>
    <row r="200" spans="1:6" ht="13.5">
      <c r="A200" s="10"/>
      <c r="B200" s="16" t="s">
        <v>145</v>
      </c>
      <c r="C200" s="49">
        <v>62.59</v>
      </c>
      <c r="D200" s="99" t="s">
        <v>632</v>
      </c>
      <c r="E200" s="103"/>
      <c r="F200" s="104">
        <f t="shared" si="6"/>
        <v>0</v>
      </c>
    </row>
    <row r="201" spans="1:6" ht="12">
      <c r="A201" s="10"/>
      <c r="B201" s="16"/>
      <c r="C201" s="49"/>
      <c r="D201" s="99"/>
      <c r="E201" s="103"/>
      <c r="F201" s="104">
        <f t="shared" si="6"/>
        <v>0</v>
      </c>
    </row>
    <row r="202" spans="1:6" ht="36">
      <c r="A202" s="10">
        <v>5</v>
      </c>
      <c r="B202" s="16" t="s">
        <v>147</v>
      </c>
      <c r="C202" s="49">
        <v>64.4</v>
      </c>
      <c r="D202" s="99" t="s">
        <v>630</v>
      </c>
      <c r="E202" s="103"/>
      <c r="F202" s="104">
        <f t="shared" si="6"/>
        <v>0</v>
      </c>
    </row>
    <row r="203" spans="1:6" ht="12">
      <c r="A203" s="10"/>
      <c r="B203" s="16"/>
      <c r="C203" s="49"/>
      <c r="D203" s="99"/>
      <c r="E203" s="103"/>
      <c r="F203" s="104">
        <f t="shared" si="6"/>
        <v>0</v>
      </c>
    </row>
    <row r="204" spans="1:6" ht="12">
      <c r="A204" s="10"/>
      <c r="B204" s="88" t="s">
        <v>114</v>
      </c>
      <c r="C204" s="49"/>
      <c r="D204" s="99"/>
      <c r="E204" s="103"/>
      <c r="F204" s="104">
        <f t="shared" si="6"/>
        <v>0</v>
      </c>
    </row>
    <row r="205" spans="1:6" ht="36">
      <c r="A205" s="10">
        <v>6</v>
      </c>
      <c r="B205" s="16" t="s">
        <v>148</v>
      </c>
      <c r="C205" s="49">
        <v>338.81</v>
      </c>
      <c r="D205" s="99" t="s">
        <v>630</v>
      </c>
      <c r="E205" s="123"/>
      <c r="F205" s="104">
        <f t="shared" si="6"/>
        <v>0</v>
      </c>
    </row>
    <row r="206" spans="1:6" ht="12">
      <c r="A206" s="10"/>
      <c r="B206" s="16"/>
      <c r="C206" s="49"/>
      <c r="D206" s="99"/>
      <c r="E206" s="103"/>
      <c r="F206" s="104">
        <f t="shared" si="6"/>
        <v>0</v>
      </c>
    </row>
    <row r="207" spans="1:6" ht="12">
      <c r="A207" s="10"/>
      <c r="B207" s="88" t="s">
        <v>115</v>
      </c>
      <c r="C207" s="49"/>
      <c r="D207" s="122"/>
      <c r="E207" s="123"/>
      <c r="F207" s="104">
        <f t="shared" si="6"/>
        <v>0</v>
      </c>
    </row>
    <row r="208" spans="1:6" ht="24">
      <c r="A208" s="10">
        <v>7</v>
      </c>
      <c r="B208" s="16" t="s">
        <v>149</v>
      </c>
      <c r="C208" s="49">
        <v>15.53</v>
      </c>
      <c r="D208" s="99" t="s">
        <v>630</v>
      </c>
      <c r="E208" s="123"/>
      <c r="F208" s="104">
        <f t="shared" si="6"/>
        <v>0</v>
      </c>
    </row>
    <row r="209" spans="1:6" ht="12">
      <c r="A209" s="10"/>
      <c r="B209" s="16"/>
      <c r="C209" s="49"/>
      <c r="D209" s="99"/>
      <c r="E209" s="123"/>
      <c r="F209" s="104">
        <f t="shared" si="6"/>
        <v>0</v>
      </c>
    </row>
    <row r="210" spans="1:6" ht="12">
      <c r="A210" s="10"/>
      <c r="B210" s="88" t="s">
        <v>150</v>
      </c>
      <c r="C210" s="49"/>
      <c r="D210" s="99"/>
      <c r="E210" s="123"/>
      <c r="F210" s="104">
        <f t="shared" si="6"/>
        <v>0</v>
      </c>
    </row>
    <row r="211" spans="1:6" ht="24">
      <c r="A211" s="10">
        <v>8</v>
      </c>
      <c r="B211" s="16" t="s">
        <v>151</v>
      </c>
      <c r="C211" s="49">
        <v>265.28000000000003</v>
      </c>
      <c r="D211" s="99" t="s">
        <v>630</v>
      </c>
      <c r="E211" s="123"/>
      <c r="F211" s="104">
        <f t="shared" si="6"/>
        <v>0</v>
      </c>
    </row>
    <row r="212" spans="1:6" ht="12">
      <c r="A212" s="10"/>
      <c r="B212" s="16"/>
      <c r="C212" s="49"/>
      <c r="D212" s="99"/>
      <c r="E212" s="123"/>
      <c r="F212" s="104">
        <f t="shared" si="6"/>
        <v>0</v>
      </c>
    </row>
    <row r="213" spans="1:6" ht="24">
      <c r="A213" s="10">
        <v>9</v>
      </c>
      <c r="B213" s="16" t="s">
        <v>152</v>
      </c>
      <c r="C213" s="49">
        <v>35.25</v>
      </c>
      <c r="D213" s="99" t="s">
        <v>630</v>
      </c>
      <c r="E213" s="123"/>
      <c r="F213" s="104">
        <f t="shared" si="6"/>
        <v>0</v>
      </c>
    </row>
    <row r="214" spans="1:6" ht="12">
      <c r="A214" s="10"/>
      <c r="B214" s="16"/>
      <c r="C214" s="49"/>
      <c r="D214" s="99"/>
      <c r="E214" s="123"/>
      <c r="F214" s="104">
        <f t="shared" si="6"/>
        <v>0</v>
      </c>
    </row>
    <row r="215" spans="1:6" ht="24">
      <c r="A215" s="10">
        <v>10</v>
      </c>
      <c r="B215" s="16" t="s">
        <v>153</v>
      </c>
      <c r="C215" s="49">
        <v>194.51</v>
      </c>
      <c r="D215" s="99" t="s">
        <v>630</v>
      </c>
      <c r="E215" s="123"/>
      <c r="F215" s="104">
        <f t="shared" si="6"/>
        <v>0</v>
      </c>
    </row>
    <row r="216" spans="1:6" ht="12">
      <c r="A216" s="10"/>
      <c r="B216" s="135"/>
      <c r="C216" s="49"/>
      <c r="D216" s="99"/>
      <c r="E216" s="123"/>
      <c r="F216" s="104">
        <f t="shared" si="6"/>
        <v>0</v>
      </c>
    </row>
    <row r="217" spans="1:6" ht="12">
      <c r="A217" s="10"/>
      <c r="B217" s="88" t="s">
        <v>154</v>
      </c>
      <c r="C217" s="49"/>
      <c r="D217" s="99"/>
      <c r="E217" s="123"/>
      <c r="F217" s="104">
        <f t="shared" si="6"/>
        <v>0</v>
      </c>
    </row>
    <row r="218" spans="1:6" ht="12">
      <c r="A218" s="10">
        <v>11</v>
      </c>
      <c r="B218" s="100" t="s">
        <v>155</v>
      </c>
      <c r="C218" s="49"/>
      <c r="D218" s="99"/>
      <c r="E218" s="123"/>
      <c r="F218" s="104">
        <f t="shared" si="6"/>
        <v>0</v>
      </c>
    </row>
    <row r="219" spans="1:6" ht="13.5">
      <c r="A219" s="10"/>
      <c r="B219" s="100" t="s">
        <v>156</v>
      </c>
      <c r="C219" s="49">
        <v>17.6</v>
      </c>
      <c r="D219" s="99" t="s">
        <v>630</v>
      </c>
      <c r="E219" s="123"/>
      <c r="F219" s="104">
        <f t="shared" si="6"/>
        <v>0</v>
      </c>
    </row>
    <row r="220" spans="1:6" ht="13.5">
      <c r="A220" s="10"/>
      <c r="B220" s="100" t="s">
        <v>157</v>
      </c>
      <c r="C220" s="49">
        <v>6.35</v>
      </c>
      <c r="D220" s="99" t="s">
        <v>630</v>
      </c>
      <c r="E220" s="123"/>
      <c r="F220" s="104">
        <f t="shared" si="6"/>
        <v>0</v>
      </c>
    </row>
    <row r="221" spans="1:6" ht="13.5">
      <c r="A221" s="10"/>
      <c r="B221" s="100" t="s">
        <v>158</v>
      </c>
      <c r="C221" s="49">
        <v>3.26</v>
      </c>
      <c r="D221" s="99" t="s">
        <v>630</v>
      </c>
      <c r="E221" s="123"/>
      <c r="F221" s="104">
        <f t="shared" si="6"/>
        <v>0</v>
      </c>
    </row>
    <row r="222" spans="1:6" ht="13.5">
      <c r="A222" s="10"/>
      <c r="B222" s="100" t="s">
        <v>159</v>
      </c>
      <c r="C222" s="49"/>
      <c r="D222" s="99" t="s">
        <v>630</v>
      </c>
      <c r="E222" s="123"/>
      <c r="F222" s="104">
        <f t="shared" si="6"/>
        <v>0</v>
      </c>
    </row>
    <row r="223" spans="1:6" ht="13.5">
      <c r="A223" s="10"/>
      <c r="B223" s="100" t="s">
        <v>160</v>
      </c>
      <c r="C223" s="49">
        <v>8.76</v>
      </c>
      <c r="D223" s="99" t="s">
        <v>630</v>
      </c>
      <c r="E223" s="123"/>
      <c r="F223" s="104">
        <f t="shared" si="6"/>
        <v>0</v>
      </c>
    </row>
    <row r="224" spans="1:6" ht="12">
      <c r="A224" s="10"/>
      <c r="B224" s="16"/>
      <c r="C224" s="49"/>
      <c r="D224" s="122"/>
      <c r="E224" s="123"/>
      <c r="F224" s="104">
        <f t="shared" si="6"/>
        <v>0</v>
      </c>
    </row>
    <row r="225" spans="1:6" ht="12">
      <c r="A225" s="10"/>
      <c r="B225" s="136" t="s">
        <v>161</v>
      </c>
      <c r="C225" s="49"/>
      <c r="D225" s="99"/>
      <c r="E225" s="123"/>
      <c r="F225" s="104">
        <f t="shared" si="6"/>
        <v>0</v>
      </c>
    </row>
    <row r="226" spans="1:6" ht="12">
      <c r="A226" s="10">
        <v>12</v>
      </c>
      <c r="B226" s="100" t="s">
        <v>162</v>
      </c>
      <c r="C226" s="49"/>
      <c r="D226" s="99"/>
      <c r="E226" s="123"/>
      <c r="F226" s="104">
        <f t="shared" si="6"/>
        <v>0</v>
      </c>
    </row>
    <row r="227" spans="1:6" ht="13.5">
      <c r="A227" s="10"/>
      <c r="B227" s="100" t="s">
        <v>649</v>
      </c>
      <c r="C227" s="49">
        <v>10</v>
      </c>
      <c r="D227" s="99" t="s">
        <v>80</v>
      </c>
      <c r="E227" s="123"/>
      <c r="F227" s="104">
        <f t="shared" si="6"/>
        <v>0</v>
      </c>
    </row>
    <row r="228" spans="1:6" ht="13.5">
      <c r="A228" s="10"/>
      <c r="B228" s="100" t="s">
        <v>650</v>
      </c>
      <c r="C228" s="49">
        <v>5</v>
      </c>
      <c r="D228" s="99" t="s">
        <v>80</v>
      </c>
      <c r="E228" s="123"/>
      <c r="F228" s="104">
        <f t="shared" si="6"/>
        <v>0</v>
      </c>
    </row>
    <row r="229" spans="1:6" ht="13.5">
      <c r="A229" s="10"/>
      <c r="B229" s="100" t="s">
        <v>651</v>
      </c>
      <c r="C229" s="49">
        <v>5</v>
      </c>
      <c r="D229" s="99" t="s">
        <v>80</v>
      </c>
      <c r="E229" s="123"/>
      <c r="F229" s="104">
        <f t="shared" si="6"/>
        <v>0</v>
      </c>
    </row>
    <row r="230" spans="1:6" ht="12">
      <c r="A230" s="10"/>
      <c r="B230" s="100"/>
      <c r="C230" s="49"/>
      <c r="D230" s="99"/>
      <c r="E230" s="123"/>
      <c r="F230" s="104">
        <f t="shared" si="6"/>
        <v>0</v>
      </c>
    </row>
    <row r="231" spans="1:6" ht="12">
      <c r="A231" s="10">
        <v>13</v>
      </c>
      <c r="B231" s="100" t="s">
        <v>163</v>
      </c>
      <c r="C231" s="49"/>
      <c r="D231" s="99"/>
      <c r="E231" s="123"/>
      <c r="F231" s="104">
        <f t="shared" si="6"/>
        <v>0</v>
      </c>
    </row>
    <row r="232" spans="1:6" ht="13.5">
      <c r="A232" s="10"/>
      <c r="B232" s="100" t="s">
        <v>649</v>
      </c>
      <c r="C232" s="49">
        <v>30</v>
      </c>
      <c r="D232" s="99" t="s">
        <v>80</v>
      </c>
      <c r="E232" s="123"/>
      <c r="F232" s="104">
        <f t="shared" si="6"/>
        <v>0</v>
      </c>
    </row>
    <row r="233" spans="1:6" ht="13.5">
      <c r="A233" s="10"/>
      <c r="B233" s="100" t="s">
        <v>650</v>
      </c>
      <c r="C233" s="49">
        <v>10</v>
      </c>
      <c r="D233" s="99" t="s">
        <v>80</v>
      </c>
      <c r="E233" s="123"/>
      <c r="F233" s="104">
        <f t="shared" si="6"/>
        <v>0</v>
      </c>
    </row>
    <row r="234" spans="1:6" ht="13.5">
      <c r="A234" s="10"/>
      <c r="B234" s="100" t="s">
        <v>651</v>
      </c>
      <c r="C234" s="49">
        <v>2</v>
      </c>
      <c r="D234" s="99" t="s">
        <v>80</v>
      </c>
      <c r="E234" s="123"/>
      <c r="F234" s="104">
        <f t="shared" si="6"/>
        <v>0</v>
      </c>
    </row>
    <row r="235" spans="1:6" ht="12">
      <c r="A235" s="10"/>
      <c r="B235" s="100"/>
      <c r="C235" s="49"/>
      <c r="D235" s="99"/>
      <c r="E235" s="123"/>
      <c r="F235" s="104">
        <f t="shared" si="6"/>
        <v>0</v>
      </c>
    </row>
    <row r="236" spans="1:6" ht="12">
      <c r="A236" s="10">
        <v>14</v>
      </c>
      <c r="B236" s="100" t="s">
        <v>164</v>
      </c>
      <c r="C236" s="49"/>
      <c r="D236" s="99"/>
      <c r="E236" s="123"/>
      <c r="F236" s="104">
        <f t="shared" si="6"/>
        <v>0</v>
      </c>
    </row>
    <row r="237" spans="1:6" ht="12">
      <c r="A237" s="10"/>
      <c r="B237" s="100" t="s">
        <v>165</v>
      </c>
      <c r="C237" s="49">
        <v>8</v>
      </c>
      <c r="D237" s="99" t="s">
        <v>80</v>
      </c>
      <c r="E237" s="123"/>
      <c r="F237" s="104">
        <f t="shared" si="6"/>
        <v>0</v>
      </c>
    </row>
    <row r="238" spans="1:6" ht="12">
      <c r="A238" s="10"/>
      <c r="B238" s="100" t="s">
        <v>166</v>
      </c>
      <c r="C238" s="49">
        <v>7</v>
      </c>
      <c r="D238" s="99" t="s">
        <v>80</v>
      </c>
      <c r="E238" s="123"/>
      <c r="F238" s="104">
        <f t="shared" si="6"/>
        <v>0</v>
      </c>
    </row>
    <row r="239" spans="1:6" ht="12">
      <c r="A239" s="10"/>
      <c r="B239" s="100" t="s">
        <v>167</v>
      </c>
      <c r="C239" s="49">
        <v>1</v>
      </c>
      <c r="D239" s="99" t="s">
        <v>80</v>
      </c>
      <c r="E239" s="123"/>
      <c r="F239" s="104">
        <f t="shared" si="6"/>
        <v>0</v>
      </c>
    </row>
    <row r="240" spans="1:6" ht="12">
      <c r="A240" s="10"/>
      <c r="B240" s="16"/>
      <c r="C240" s="49"/>
      <c r="D240" s="99"/>
      <c r="E240" s="103"/>
      <c r="F240" s="104">
        <f>C240*E240</f>
        <v>0</v>
      </c>
    </row>
    <row r="241" spans="1:6" s="74" customFormat="1" ht="12">
      <c r="A241" s="105">
        <v>274</v>
      </c>
      <c r="B241" s="77" t="s">
        <v>168</v>
      </c>
      <c r="C241" s="106"/>
      <c r="D241" s="107"/>
      <c r="E241" s="108"/>
      <c r="F241" s="109">
        <f>SUM(F184:F240)</f>
        <v>0</v>
      </c>
    </row>
    <row r="242" spans="1:6" s="74" customFormat="1" ht="12">
      <c r="A242" s="110"/>
      <c r="B242" s="88"/>
      <c r="C242" s="42"/>
      <c r="D242" s="71"/>
      <c r="E242" s="111"/>
      <c r="F242" s="112"/>
    </row>
    <row r="243" spans="1:6" s="74" customFormat="1" ht="12">
      <c r="A243" s="110"/>
      <c r="B243" s="113"/>
      <c r="C243" s="114"/>
      <c r="D243" s="115"/>
      <c r="E243" s="116"/>
      <c r="F243" s="116"/>
    </row>
    <row r="244" spans="1:6" ht="12">
      <c r="A244" s="91" t="s">
        <v>56</v>
      </c>
      <c r="B244" s="92" t="s">
        <v>57</v>
      </c>
      <c r="C244" s="117"/>
      <c r="D244" s="118"/>
      <c r="E244" s="119"/>
      <c r="F244" s="119"/>
    </row>
    <row r="245" spans="1:6" ht="12">
      <c r="A245" s="10"/>
      <c r="B245" s="88"/>
      <c r="C245" s="137"/>
      <c r="E245" s="104"/>
      <c r="F245" s="104">
        <f aca="true" t="shared" si="7" ref="F245:F312">C245*E245</f>
        <v>0</v>
      </c>
    </row>
    <row r="246" spans="1:6" ht="12">
      <c r="A246" s="10"/>
      <c r="B246" s="88" t="s">
        <v>169</v>
      </c>
      <c r="C246" s="137"/>
      <c r="E246" s="104"/>
      <c r="F246" s="104">
        <f t="shared" si="7"/>
        <v>0</v>
      </c>
    </row>
    <row r="247" spans="1:6" ht="12">
      <c r="A247" s="10"/>
      <c r="B247" s="88"/>
      <c r="C247" s="137"/>
      <c r="E247" s="104"/>
      <c r="F247" s="104"/>
    </row>
    <row r="248" spans="1:6" ht="12">
      <c r="A248" s="10"/>
      <c r="B248" s="16" t="s">
        <v>65</v>
      </c>
      <c r="C248" s="137"/>
      <c r="E248" s="104"/>
      <c r="F248" s="104"/>
    </row>
    <row r="249" spans="1:6" ht="108">
      <c r="A249" s="10"/>
      <c r="B249" s="88" t="s">
        <v>687</v>
      </c>
      <c r="C249" s="137"/>
      <c r="E249" s="104"/>
      <c r="F249" s="104"/>
    </row>
    <row r="250" spans="1:6" ht="12">
      <c r="A250" s="10"/>
      <c r="B250" s="88"/>
      <c r="C250" s="137"/>
      <c r="E250" s="104"/>
      <c r="F250" s="104"/>
    </row>
    <row r="251" spans="1:6" ht="96">
      <c r="A251" s="10">
        <v>1</v>
      </c>
      <c r="B251" s="16" t="s">
        <v>170</v>
      </c>
      <c r="C251" s="49">
        <v>454.33</v>
      </c>
      <c r="D251" s="99" t="s">
        <v>171</v>
      </c>
      <c r="E251" s="103"/>
      <c r="F251" s="104">
        <f t="shared" si="7"/>
        <v>0</v>
      </c>
    </row>
    <row r="252" spans="1:6" ht="12">
      <c r="A252" s="10"/>
      <c r="B252" s="16"/>
      <c r="C252" s="49"/>
      <c r="D252" s="99"/>
      <c r="E252" s="103"/>
      <c r="F252" s="104">
        <f t="shared" si="7"/>
        <v>0</v>
      </c>
    </row>
    <row r="253" spans="1:6" ht="120">
      <c r="A253" s="10">
        <v>2</v>
      </c>
      <c r="B253" s="16" t="s">
        <v>172</v>
      </c>
      <c r="C253" s="49">
        <v>40.15</v>
      </c>
      <c r="D253" s="99" t="s">
        <v>171</v>
      </c>
      <c r="E253" s="103"/>
      <c r="F253" s="104">
        <f t="shared" si="7"/>
        <v>0</v>
      </c>
    </row>
    <row r="254" spans="1:6" ht="12">
      <c r="A254" s="10"/>
      <c r="B254" s="16"/>
      <c r="C254" s="49"/>
      <c r="D254" s="99"/>
      <c r="E254" s="103"/>
      <c r="F254" s="104">
        <f t="shared" si="7"/>
        <v>0</v>
      </c>
    </row>
    <row r="255" spans="1:6" ht="120">
      <c r="A255" s="10">
        <v>3</v>
      </c>
      <c r="B255" s="16" t="s">
        <v>173</v>
      </c>
      <c r="C255" s="49">
        <v>50.19</v>
      </c>
      <c r="D255" s="99" t="s">
        <v>171</v>
      </c>
      <c r="E255" s="103"/>
      <c r="F255" s="104">
        <f t="shared" si="7"/>
        <v>0</v>
      </c>
    </row>
    <row r="256" spans="1:6" ht="12">
      <c r="A256" s="10"/>
      <c r="B256" s="16"/>
      <c r="C256" s="49"/>
      <c r="D256" s="99"/>
      <c r="E256" s="103"/>
      <c r="F256" s="104">
        <f t="shared" si="7"/>
        <v>0</v>
      </c>
    </row>
    <row r="257" spans="1:6" ht="108">
      <c r="A257" s="10">
        <v>4</v>
      </c>
      <c r="B257" s="16" t="s">
        <v>174</v>
      </c>
      <c r="C257" s="49">
        <v>218.88</v>
      </c>
      <c r="D257" s="99" t="s">
        <v>171</v>
      </c>
      <c r="E257" s="103"/>
      <c r="F257" s="104">
        <f t="shared" si="7"/>
        <v>0</v>
      </c>
    </row>
    <row r="258" spans="1:6" ht="12">
      <c r="A258" s="10"/>
      <c r="B258" s="16"/>
      <c r="C258" s="49"/>
      <c r="D258" s="99"/>
      <c r="E258" s="103"/>
      <c r="F258" s="104">
        <f t="shared" si="7"/>
        <v>0</v>
      </c>
    </row>
    <row r="259" spans="1:6" ht="72">
      <c r="A259" s="10">
        <v>5</v>
      </c>
      <c r="B259" s="16" t="s">
        <v>175</v>
      </c>
      <c r="C259" s="49">
        <v>117.26</v>
      </c>
      <c r="D259" s="99" t="s">
        <v>171</v>
      </c>
      <c r="E259" s="103"/>
      <c r="F259" s="104">
        <f t="shared" si="7"/>
        <v>0</v>
      </c>
    </row>
    <row r="260" spans="1:6" ht="12">
      <c r="A260" s="10"/>
      <c r="B260" s="16"/>
      <c r="C260" s="49"/>
      <c r="D260" s="99"/>
      <c r="E260" s="103"/>
      <c r="F260" s="104">
        <f t="shared" si="7"/>
        <v>0</v>
      </c>
    </row>
    <row r="261" spans="1:6" ht="60">
      <c r="A261" s="10">
        <v>6</v>
      </c>
      <c r="B261" s="16" t="s">
        <v>176</v>
      </c>
      <c r="C261" s="49">
        <v>393.07</v>
      </c>
      <c r="D261" s="99" t="s">
        <v>171</v>
      </c>
      <c r="E261" s="103"/>
      <c r="F261" s="104">
        <f t="shared" si="7"/>
        <v>0</v>
      </c>
    </row>
    <row r="262" spans="1:6" ht="12">
      <c r="A262" s="10"/>
      <c r="B262" s="16"/>
      <c r="C262" s="49"/>
      <c r="D262" s="99"/>
      <c r="E262" s="103"/>
      <c r="F262" s="104">
        <f t="shared" si="7"/>
        <v>0</v>
      </c>
    </row>
    <row r="263" spans="1:6" ht="12">
      <c r="A263" s="10"/>
      <c r="B263" s="88" t="s">
        <v>177</v>
      </c>
      <c r="C263" s="49"/>
      <c r="D263" s="99"/>
      <c r="E263" s="103"/>
      <c r="F263" s="104">
        <f t="shared" si="7"/>
        <v>0</v>
      </c>
    </row>
    <row r="264" spans="1:6" ht="24">
      <c r="A264" s="10">
        <v>7</v>
      </c>
      <c r="B264" s="16" t="s">
        <v>178</v>
      </c>
      <c r="C264" s="49">
        <v>233.71</v>
      </c>
      <c r="D264" s="99" t="s">
        <v>629</v>
      </c>
      <c r="E264" s="103"/>
      <c r="F264" s="104">
        <f t="shared" si="7"/>
        <v>0</v>
      </c>
    </row>
    <row r="265" spans="1:6" ht="12">
      <c r="A265" s="10"/>
      <c r="B265" s="16"/>
      <c r="C265" s="49"/>
      <c r="D265" s="99"/>
      <c r="E265" s="103"/>
      <c r="F265" s="104">
        <f t="shared" si="7"/>
        <v>0</v>
      </c>
    </row>
    <row r="266" spans="1:6" ht="24">
      <c r="A266" s="10">
        <v>8</v>
      </c>
      <c r="B266" s="16" t="s">
        <v>179</v>
      </c>
      <c r="C266" s="49">
        <v>1.2</v>
      </c>
      <c r="D266" s="99" t="s">
        <v>629</v>
      </c>
      <c r="E266" s="103"/>
      <c r="F266" s="104">
        <f t="shared" si="7"/>
        <v>0</v>
      </c>
    </row>
    <row r="267" spans="1:6" ht="12">
      <c r="A267" s="10"/>
      <c r="B267" s="16"/>
      <c r="C267" s="49"/>
      <c r="D267" s="99"/>
      <c r="E267" s="103"/>
      <c r="F267" s="104">
        <f t="shared" si="7"/>
        <v>0</v>
      </c>
    </row>
    <row r="268" spans="1:6" ht="24">
      <c r="A268" s="10">
        <v>9</v>
      </c>
      <c r="B268" s="16" t="s">
        <v>180</v>
      </c>
      <c r="C268" s="49">
        <v>1.45</v>
      </c>
      <c r="D268" s="99" t="s">
        <v>629</v>
      </c>
      <c r="E268" s="103"/>
      <c r="F268" s="104">
        <f t="shared" si="7"/>
        <v>0</v>
      </c>
    </row>
    <row r="269" spans="1:6" ht="12">
      <c r="A269" s="10"/>
      <c r="B269" s="16"/>
      <c r="C269" s="49"/>
      <c r="D269" s="99"/>
      <c r="E269" s="103"/>
      <c r="F269" s="104">
        <f t="shared" si="7"/>
        <v>0</v>
      </c>
    </row>
    <row r="270" spans="1:6" ht="48">
      <c r="A270" s="10">
        <v>10</v>
      </c>
      <c r="B270" s="16" t="s">
        <v>181</v>
      </c>
      <c r="C270" s="49">
        <v>232.66000000000003</v>
      </c>
      <c r="D270" s="99" t="s">
        <v>630</v>
      </c>
      <c r="E270" s="103"/>
      <c r="F270" s="104">
        <f t="shared" si="7"/>
        <v>0</v>
      </c>
    </row>
    <row r="271" spans="1:6" ht="12">
      <c r="A271" s="10"/>
      <c r="B271" s="16" t="s">
        <v>182</v>
      </c>
      <c r="C271" s="49"/>
      <c r="D271" s="99"/>
      <c r="E271" s="103"/>
      <c r="F271" s="104">
        <f t="shared" si="7"/>
        <v>0</v>
      </c>
    </row>
    <row r="272" spans="1:6" ht="12">
      <c r="A272" s="10"/>
      <c r="B272" s="88" t="s">
        <v>183</v>
      </c>
      <c r="C272" s="49"/>
      <c r="D272" s="99"/>
      <c r="E272" s="103"/>
      <c r="F272" s="104">
        <f t="shared" si="7"/>
        <v>0</v>
      </c>
    </row>
    <row r="273" spans="1:6" ht="48">
      <c r="A273" s="10">
        <v>11</v>
      </c>
      <c r="B273" s="16" t="s">
        <v>184</v>
      </c>
      <c r="C273" s="49">
        <v>2100.33</v>
      </c>
      <c r="D273" s="99" t="s">
        <v>630</v>
      </c>
      <c r="E273" s="103"/>
      <c r="F273" s="104">
        <f t="shared" si="7"/>
        <v>0</v>
      </c>
    </row>
    <row r="274" spans="1:6" ht="12">
      <c r="A274" s="10"/>
      <c r="B274" s="16"/>
      <c r="C274" s="49"/>
      <c r="D274" s="99"/>
      <c r="E274" s="103"/>
      <c r="F274" s="104">
        <f t="shared" si="7"/>
        <v>0</v>
      </c>
    </row>
    <row r="275" spans="1:6" ht="48">
      <c r="A275" s="10">
        <v>12</v>
      </c>
      <c r="B275" s="16" t="s">
        <v>185</v>
      </c>
      <c r="C275" s="49">
        <v>645.77</v>
      </c>
      <c r="D275" s="99" t="s">
        <v>630</v>
      </c>
      <c r="E275" s="103"/>
      <c r="F275" s="104">
        <f t="shared" si="7"/>
        <v>0</v>
      </c>
    </row>
    <row r="276" spans="1:6" ht="12">
      <c r="A276" s="10"/>
      <c r="B276" s="16"/>
      <c r="C276" s="49"/>
      <c r="D276" s="99"/>
      <c r="E276" s="103"/>
      <c r="F276" s="104">
        <f t="shared" si="7"/>
        <v>0</v>
      </c>
    </row>
    <row r="277" spans="1:6" ht="24">
      <c r="A277" s="10">
        <v>13</v>
      </c>
      <c r="B277" s="16" t="s">
        <v>186</v>
      </c>
      <c r="C277" s="49">
        <v>101.49</v>
      </c>
      <c r="D277" s="99" t="s">
        <v>630</v>
      </c>
      <c r="E277" s="103"/>
      <c r="F277" s="104">
        <f t="shared" si="7"/>
        <v>0</v>
      </c>
    </row>
    <row r="278" spans="1:6" ht="12">
      <c r="A278" s="10"/>
      <c r="B278" s="16"/>
      <c r="C278" s="49"/>
      <c r="D278" s="99"/>
      <c r="E278" s="103"/>
      <c r="F278" s="104">
        <f t="shared" si="7"/>
        <v>0</v>
      </c>
    </row>
    <row r="279" spans="1:6" ht="24">
      <c r="A279" s="10">
        <v>14</v>
      </c>
      <c r="B279" s="16" t="s">
        <v>187</v>
      </c>
      <c r="C279" s="49">
        <v>27.2</v>
      </c>
      <c r="D279" s="99" t="s">
        <v>630</v>
      </c>
      <c r="E279" s="103"/>
      <c r="F279" s="104">
        <f t="shared" si="7"/>
        <v>0</v>
      </c>
    </row>
    <row r="280" spans="1:6" ht="12">
      <c r="A280" s="10"/>
      <c r="B280" s="16"/>
      <c r="C280" s="49"/>
      <c r="D280" s="99"/>
      <c r="E280" s="103"/>
      <c r="F280" s="104">
        <f t="shared" si="7"/>
        <v>0</v>
      </c>
    </row>
    <row r="281" spans="1:6" ht="12">
      <c r="A281" s="10"/>
      <c r="B281" s="88" t="s">
        <v>188</v>
      </c>
      <c r="C281" s="49"/>
      <c r="D281" s="99"/>
      <c r="E281" s="103"/>
      <c r="F281" s="104">
        <f t="shared" si="7"/>
        <v>0</v>
      </c>
    </row>
    <row r="282" spans="1:6" ht="60">
      <c r="A282" s="10">
        <v>15</v>
      </c>
      <c r="B282" s="16" t="s">
        <v>189</v>
      </c>
      <c r="C282" s="49">
        <v>564</v>
      </c>
      <c r="D282" s="99" t="s">
        <v>171</v>
      </c>
      <c r="E282" s="103"/>
      <c r="F282" s="104">
        <f t="shared" si="7"/>
        <v>0</v>
      </c>
    </row>
    <row r="283" spans="1:6" ht="12">
      <c r="A283" s="10"/>
      <c r="B283" s="88"/>
      <c r="C283" s="49"/>
      <c r="D283" s="99"/>
      <c r="E283" s="103"/>
      <c r="F283" s="104">
        <f t="shared" si="7"/>
        <v>0</v>
      </c>
    </row>
    <row r="284" spans="1:6" ht="96">
      <c r="A284" s="10">
        <v>15</v>
      </c>
      <c r="B284" s="16" t="s">
        <v>190</v>
      </c>
      <c r="C284" s="49">
        <v>181.66</v>
      </c>
      <c r="D284" s="99" t="s">
        <v>171</v>
      </c>
      <c r="E284" s="103"/>
      <c r="F284" s="104">
        <f t="shared" si="7"/>
        <v>0</v>
      </c>
    </row>
    <row r="285" spans="1:6" ht="12">
      <c r="A285" s="10"/>
      <c r="B285" s="16"/>
      <c r="C285" s="49"/>
      <c r="D285" s="99"/>
      <c r="E285" s="103"/>
      <c r="F285" s="104">
        <f t="shared" si="7"/>
        <v>0</v>
      </c>
    </row>
    <row r="286" spans="1:6" ht="96">
      <c r="A286" s="10">
        <v>16</v>
      </c>
      <c r="B286" s="16" t="s">
        <v>191</v>
      </c>
      <c r="C286" s="49">
        <v>6.6</v>
      </c>
      <c r="D286" s="99" t="s">
        <v>171</v>
      </c>
      <c r="E286" s="103"/>
      <c r="F286" s="104">
        <f t="shared" si="7"/>
        <v>0</v>
      </c>
    </row>
    <row r="287" spans="1:6" ht="12">
      <c r="A287" s="10"/>
      <c r="B287" s="16"/>
      <c r="C287" s="49"/>
      <c r="D287" s="99"/>
      <c r="E287" s="103"/>
      <c r="F287" s="104">
        <f t="shared" si="7"/>
        <v>0</v>
      </c>
    </row>
    <row r="288" spans="1:6" ht="192">
      <c r="A288" s="10">
        <v>17</v>
      </c>
      <c r="B288" s="16" t="s">
        <v>192</v>
      </c>
      <c r="C288" s="49">
        <v>105.61</v>
      </c>
      <c r="D288" s="99" t="s">
        <v>171</v>
      </c>
      <c r="E288" s="103"/>
      <c r="F288" s="104">
        <f t="shared" si="7"/>
        <v>0</v>
      </c>
    </row>
    <row r="289" spans="1:6" ht="12">
      <c r="A289" s="10"/>
      <c r="B289" s="16"/>
      <c r="C289" s="49"/>
      <c r="D289" s="99"/>
      <c r="E289" s="103"/>
      <c r="F289" s="104">
        <f t="shared" si="7"/>
        <v>0</v>
      </c>
    </row>
    <row r="290" spans="1:6" ht="192">
      <c r="A290" s="10">
        <v>18</v>
      </c>
      <c r="B290" s="16" t="s">
        <v>193</v>
      </c>
      <c r="C290" s="49">
        <v>23.94</v>
      </c>
      <c r="D290" s="99" t="s">
        <v>171</v>
      </c>
      <c r="E290" s="103"/>
      <c r="F290" s="104">
        <f t="shared" si="7"/>
        <v>0</v>
      </c>
    </row>
    <row r="291" spans="1:6" ht="12">
      <c r="A291" s="10"/>
      <c r="B291" s="16"/>
      <c r="C291" s="49"/>
      <c r="D291" s="99"/>
      <c r="E291" s="103"/>
      <c r="F291" s="104">
        <f t="shared" si="7"/>
        <v>0</v>
      </c>
    </row>
    <row r="292" spans="1:6" ht="132">
      <c r="A292" s="10">
        <v>19</v>
      </c>
      <c r="B292" s="16" t="s">
        <v>194</v>
      </c>
      <c r="C292" s="49">
        <v>5.87</v>
      </c>
      <c r="D292" s="99" t="s">
        <v>171</v>
      </c>
      <c r="E292" s="103"/>
      <c r="F292" s="104">
        <f t="shared" si="7"/>
        <v>0</v>
      </c>
    </row>
    <row r="293" spans="1:6" ht="12">
      <c r="A293" s="10"/>
      <c r="B293" s="16"/>
      <c r="C293" s="49"/>
      <c r="D293" s="99"/>
      <c r="E293" s="103"/>
      <c r="F293" s="104">
        <f t="shared" si="7"/>
        <v>0</v>
      </c>
    </row>
    <row r="294" spans="1:6" ht="132">
      <c r="A294" s="10">
        <v>20</v>
      </c>
      <c r="B294" s="16" t="s">
        <v>195</v>
      </c>
      <c r="C294" s="49">
        <v>11.14</v>
      </c>
      <c r="D294" s="99" t="s">
        <v>171</v>
      </c>
      <c r="E294" s="103"/>
      <c r="F294" s="104">
        <f t="shared" si="7"/>
        <v>0</v>
      </c>
    </row>
    <row r="295" spans="1:6" ht="12">
      <c r="A295" s="10"/>
      <c r="B295" s="16"/>
      <c r="C295" s="49"/>
      <c r="D295" s="99"/>
      <c r="E295" s="103"/>
      <c r="F295" s="104">
        <f t="shared" si="7"/>
        <v>0</v>
      </c>
    </row>
    <row r="296" spans="1:6" ht="156">
      <c r="A296" s="10">
        <v>21</v>
      </c>
      <c r="B296" s="16" t="s">
        <v>196</v>
      </c>
      <c r="C296" s="49">
        <v>17.01</v>
      </c>
      <c r="D296" s="99" t="s">
        <v>171</v>
      </c>
      <c r="E296" s="103"/>
      <c r="F296" s="104">
        <f t="shared" si="7"/>
        <v>0</v>
      </c>
    </row>
    <row r="297" spans="1:6" ht="12">
      <c r="A297" s="10"/>
      <c r="B297" s="16"/>
      <c r="C297" s="49"/>
      <c r="D297" s="99"/>
      <c r="E297" s="103"/>
      <c r="F297" s="104">
        <f t="shared" si="7"/>
        <v>0</v>
      </c>
    </row>
    <row r="298" spans="1:6" ht="156">
      <c r="A298" s="10">
        <v>22</v>
      </c>
      <c r="B298" s="16" t="s">
        <v>197</v>
      </c>
      <c r="C298" s="49">
        <v>154.6</v>
      </c>
      <c r="D298" s="99" t="s">
        <v>171</v>
      </c>
      <c r="E298" s="103"/>
      <c r="F298" s="104">
        <f t="shared" si="7"/>
        <v>0</v>
      </c>
    </row>
    <row r="299" spans="1:6" ht="12">
      <c r="A299" s="10"/>
      <c r="B299" s="16"/>
      <c r="C299" s="49"/>
      <c r="D299" s="99"/>
      <c r="E299" s="103"/>
      <c r="F299" s="104">
        <f t="shared" si="7"/>
        <v>0</v>
      </c>
    </row>
    <row r="300" spans="1:6" ht="144">
      <c r="A300" s="10">
        <v>23</v>
      </c>
      <c r="B300" s="16" t="s">
        <v>198</v>
      </c>
      <c r="C300" s="49">
        <v>220.93</v>
      </c>
      <c r="D300" s="99" t="s">
        <v>171</v>
      </c>
      <c r="E300" s="103"/>
      <c r="F300" s="104">
        <f t="shared" si="7"/>
        <v>0</v>
      </c>
    </row>
    <row r="301" spans="1:6" ht="12">
      <c r="A301" s="10"/>
      <c r="B301" s="16"/>
      <c r="C301" s="49"/>
      <c r="D301" s="99"/>
      <c r="E301" s="103"/>
      <c r="F301" s="104">
        <f t="shared" si="7"/>
        <v>0</v>
      </c>
    </row>
    <row r="302" spans="1:6" ht="132">
      <c r="A302" s="10">
        <v>24</v>
      </c>
      <c r="B302" s="16" t="s">
        <v>199</v>
      </c>
      <c r="C302" s="49">
        <v>48.84</v>
      </c>
      <c r="D302" s="99" t="s">
        <v>171</v>
      </c>
      <c r="E302" s="103"/>
      <c r="F302" s="104">
        <f t="shared" si="7"/>
        <v>0</v>
      </c>
    </row>
    <row r="303" spans="1:6" ht="12">
      <c r="A303" s="10"/>
      <c r="B303" s="16"/>
      <c r="C303" s="49"/>
      <c r="D303" s="99"/>
      <c r="E303" s="103"/>
      <c r="F303" s="104">
        <f t="shared" si="7"/>
        <v>0</v>
      </c>
    </row>
    <row r="304" spans="1:6" ht="132">
      <c r="A304" s="10">
        <v>25</v>
      </c>
      <c r="B304" s="16" t="s">
        <v>200</v>
      </c>
      <c r="C304" s="49">
        <v>298.33</v>
      </c>
      <c r="D304" s="99" t="s">
        <v>171</v>
      </c>
      <c r="E304" s="103"/>
      <c r="F304" s="104">
        <f t="shared" si="7"/>
        <v>0</v>
      </c>
    </row>
    <row r="305" spans="1:6" ht="12">
      <c r="A305" s="10"/>
      <c r="B305" s="16"/>
      <c r="C305" s="49"/>
      <c r="D305" s="99"/>
      <c r="E305" s="103"/>
      <c r="F305" s="104">
        <f t="shared" si="7"/>
        <v>0</v>
      </c>
    </row>
    <row r="306" spans="1:6" ht="60">
      <c r="A306" s="10">
        <v>26</v>
      </c>
      <c r="B306" s="16" t="s">
        <v>201</v>
      </c>
      <c r="C306" s="49">
        <v>69.7125</v>
      </c>
      <c r="D306" s="99" t="s">
        <v>171</v>
      </c>
      <c r="E306" s="103"/>
      <c r="F306" s="104">
        <f t="shared" si="7"/>
        <v>0</v>
      </c>
    </row>
    <row r="307" spans="1:6" ht="12">
      <c r="A307" s="10"/>
      <c r="B307" s="16"/>
      <c r="C307" s="49"/>
      <c r="D307" s="99"/>
      <c r="E307" s="103"/>
      <c r="F307" s="104">
        <f t="shared" si="7"/>
        <v>0</v>
      </c>
    </row>
    <row r="308" spans="1:6" ht="12">
      <c r="A308" s="10"/>
      <c r="B308" s="67" t="s">
        <v>202</v>
      </c>
      <c r="C308" s="137"/>
      <c r="E308" s="103"/>
      <c r="F308" s="104">
        <f t="shared" si="7"/>
        <v>0</v>
      </c>
    </row>
    <row r="309" spans="1:6" ht="12">
      <c r="A309" s="10">
        <v>27</v>
      </c>
      <c r="B309" s="138" t="s">
        <v>203</v>
      </c>
      <c r="C309" s="137"/>
      <c r="E309" s="103"/>
      <c r="F309" s="104">
        <f t="shared" si="7"/>
        <v>0</v>
      </c>
    </row>
    <row r="310" spans="1:6" ht="12">
      <c r="A310" s="10"/>
      <c r="B310" s="138" t="s">
        <v>204</v>
      </c>
      <c r="C310" s="137">
        <v>25</v>
      </c>
      <c r="D310" s="69" t="s">
        <v>80</v>
      </c>
      <c r="E310" s="103"/>
      <c r="F310" s="104">
        <f t="shared" si="7"/>
        <v>0</v>
      </c>
    </row>
    <row r="311" spans="1:6" ht="12">
      <c r="A311" s="10"/>
      <c r="B311" s="138" t="s">
        <v>205</v>
      </c>
      <c r="C311" s="137">
        <v>6</v>
      </c>
      <c r="D311" s="69" t="s">
        <v>80</v>
      </c>
      <c r="E311" s="103"/>
      <c r="F311" s="104">
        <f t="shared" si="7"/>
        <v>0</v>
      </c>
    </row>
    <row r="312" spans="1:6" ht="12">
      <c r="A312" s="10"/>
      <c r="B312" s="138"/>
      <c r="C312" s="137"/>
      <c r="E312" s="103"/>
      <c r="F312" s="104">
        <f t="shared" si="7"/>
        <v>0</v>
      </c>
    </row>
    <row r="313" spans="1:6" ht="12">
      <c r="A313" s="10">
        <v>28</v>
      </c>
      <c r="B313" s="138" t="s">
        <v>206</v>
      </c>
      <c r="C313" s="137"/>
      <c r="D313" s="122"/>
      <c r="E313" s="103"/>
      <c r="F313" s="104">
        <f aca="true" t="shared" si="8" ref="F313:F358">C313*E313</f>
        <v>0</v>
      </c>
    </row>
    <row r="314" spans="1:6" ht="13.5">
      <c r="A314" s="10"/>
      <c r="B314" s="138" t="s">
        <v>652</v>
      </c>
      <c r="C314" s="137">
        <v>14</v>
      </c>
      <c r="D314" s="69" t="s">
        <v>80</v>
      </c>
      <c r="E314" s="103"/>
      <c r="F314" s="104">
        <f t="shared" si="8"/>
        <v>0</v>
      </c>
    </row>
    <row r="315" spans="1:6" ht="13.5">
      <c r="A315" s="10"/>
      <c r="B315" s="138" t="s">
        <v>653</v>
      </c>
      <c r="C315" s="137">
        <v>5</v>
      </c>
      <c r="D315" s="69" t="s">
        <v>80</v>
      </c>
      <c r="E315" s="103"/>
      <c r="F315" s="104">
        <f t="shared" si="8"/>
        <v>0</v>
      </c>
    </row>
    <row r="316" spans="1:6" ht="13.5">
      <c r="A316" s="10"/>
      <c r="B316" s="138" t="s">
        <v>654</v>
      </c>
      <c r="C316" s="137">
        <v>2</v>
      </c>
      <c r="D316" s="69" t="s">
        <v>80</v>
      </c>
      <c r="E316" s="103"/>
      <c r="F316" s="104">
        <f t="shared" si="8"/>
        <v>0</v>
      </c>
    </row>
    <row r="317" spans="1:6" ht="12">
      <c r="A317" s="10"/>
      <c r="B317" s="138"/>
      <c r="C317" s="137"/>
      <c r="E317" s="103"/>
      <c r="F317" s="104">
        <f t="shared" si="8"/>
        <v>0</v>
      </c>
    </row>
    <row r="318" spans="1:6" ht="12">
      <c r="A318" s="10">
        <v>29</v>
      </c>
      <c r="B318" s="138" t="s">
        <v>207</v>
      </c>
      <c r="C318" s="137"/>
      <c r="D318" s="122"/>
      <c r="E318" s="103"/>
      <c r="F318" s="104">
        <f t="shared" si="8"/>
        <v>0</v>
      </c>
    </row>
    <row r="319" spans="1:6" ht="13.5">
      <c r="A319" s="10"/>
      <c r="B319" s="138" t="s">
        <v>652</v>
      </c>
      <c r="C319" s="137"/>
      <c r="D319" s="69" t="s">
        <v>80</v>
      </c>
      <c r="E319" s="103"/>
      <c r="F319" s="104">
        <f t="shared" si="8"/>
        <v>0</v>
      </c>
    </row>
    <row r="320" spans="1:6" ht="13.5">
      <c r="A320" s="10"/>
      <c r="B320" s="138" t="s">
        <v>653</v>
      </c>
      <c r="C320" s="137"/>
      <c r="D320" s="69" t="s">
        <v>80</v>
      </c>
      <c r="E320" s="103"/>
      <c r="F320" s="104">
        <f t="shared" si="8"/>
        <v>0</v>
      </c>
    </row>
    <row r="321" spans="1:6" ht="13.5">
      <c r="A321" s="10"/>
      <c r="B321" s="138" t="s">
        <v>654</v>
      </c>
      <c r="C321" s="137">
        <v>4</v>
      </c>
      <c r="D321" s="69" t="s">
        <v>80</v>
      </c>
      <c r="E321" s="103"/>
      <c r="F321" s="104">
        <f t="shared" si="8"/>
        <v>0</v>
      </c>
    </row>
    <row r="322" spans="1:6" ht="12">
      <c r="A322" s="10"/>
      <c r="B322" s="131"/>
      <c r="C322" s="137"/>
      <c r="D322" s="122"/>
      <c r="E322" s="103"/>
      <c r="F322" s="104">
        <f t="shared" si="8"/>
        <v>0</v>
      </c>
    </row>
    <row r="323" spans="1:6" ht="24">
      <c r="A323" s="10">
        <v>30</v>
      </c>
      <c r="B323" s="138" t="s">
        <v>208</v>
      </c>
      <c r="C323" s="137"/>
      <c r="E323" s="103"/>
      <c r="F323" s="104">
        <f t="shared" si="8"/>
        <v>0</v>
      </c>
    </row>
    <row r="324" spans="1:6" ht="13.5">
      <c r="A324" s="10"/>
      <c r="B324" s="138" t="s">
        <v>655</v>
      </c>
      <c r="C324" s="137">
        <v>23</v>
      </c>
      <c r="D324" s="69" t="s">
        <v>80</v>
      </c>
      <c r="E324" s="103"/>
      <c r="F324" s="104">
        <f t="shared" si="8"/>
        <v>0</v>
      </c>
    </row>
    <row r="325" spans="1:6" ht="13.5">
      <c r="A325" s="10"/>
      <c r="B325" s="138" t="s">
        <v>656</v>
      </c>
      <c r="C325" s="137">
        <v>11</v>
      </c>
      <c r="D325" s="69" t="s">
        <v>80</v>
      </c>
      <c r="E325" s="103"/>
      <c r="F325" s="104">
        <f t="shared" si="8"/>
        <v>0</v>
      </c>
    </row>
    <row r="326" spans="1:6" ht="13.5">
      <c r="A326" s="10"/>
      <c r="B326" s="138" t="s">
        <v>657</v>
      </c>
      <c r="C326" s="137">
        <v>20</v>
      </c>
      <c r="D326" s="69" t="s">
        <v>80</v>
      </c>
      <c r="E326" s="103"/>
      <c r="F326" s="104">
        <f t="shared" si="8"/>
        <v>0</v>
      </c>
    </row>
    <row r="327" spans="1:6" ht="12">
      <c r="A327" s="10"/>
      <c r="B327" s="138"/>
      <c r="C327" s="137"/>
      <c r="E327" s="103"/>
      <c r="F327" s="104">
        <f t="shared" si="8"/>
        <v>0</v>
      </c>
    </row>
    <row r="328" spans="1:6" ht="12">
      <c r="A328" s="10">
        <v>31</v>
      </c>
      <c r="B328" s="138" t="s">
        <v>209</v>
      </c>
      <c r="C328" s="137"/>
      <c r="E328" s="103"/>
      <c r="F328" s="104">
        <f t="shared" si="8"/>
        <v>0</v>
      </c>
    </row>
    <row r="329" spans="1:6" ht="13.5">
      <c r="A329" s="10"/>
      <c r="B329" s="138" t="s">
        <v>655</v>
      </c>
      <c r="C329" s="137"/>
      <c r="D329" s="69" t="s">
        <v>80</v>
      </c>
      <c r="E329" s="103"/>
      <c r="F329" s="104">
        <f t="shared" si="8"/>
        <v>0</v>
      </c>
    </row>
    <row r="330" spans="1:6" ht="13.5">
      <c r="A330" s="10"/>
      <c r="B330" s="138" t="s">
        <v>656</v>
      </c>
      <c r="C330" s="137">
        <v>5</v>
      </c>
      <c r="D330" s="69" t="s">
        <v>80</v>
      </c>
      <c r="E330" s="103"/>
      <c r="F330" s="104">
        <f t="shared" si="8"/>
        <v>0</v>
      </c>
    </row>
    <row r="331" spans="1:6" ht="13.5">
      <c r="A331" s="10"/>
      <c r="B331" s="138" t="s">
        <v>657</v>
      </c>
      <c r="C331" s="137">
        <v>2</v>
      </c>
      <c r="D331" s="69" t="s">
        <v>80</v>
      </c>
      <c r="E331" s="103"/>
      <c r="F331" s="104">
        <f t="shared" si="8"/>
        <v>0</v>
      </c>
    </row>
    <row r="332" spans="1:6" ht="12">
      <c r="A332" s="10"/>
      <c r="B332" s="131"/>
      <c r="C332" s="137"/>
      <c r="D332" s="122"/>
      <c r="E332" s="103"/>
      <c r="F332" s="104">
        <f t="shared" si="8"/>
        <v>0</v>
      </c>
    </row>
    <row r="333" spans="1:6" ht="24">
      <c r="A333" s="10">
        <v>32</v>
      </c>
      <c r="B333" s="138" t="s">
        <v>210</v>
      </c>
      <c r="C333" s="137"/>
      <c r="E333" s="103"/>
      <c r="F333" s="104">
        <f t="shared" si="8"/>
        <v>0</v>
      </c>
    </row>
    <row r="334" spans="1:6" ht="13.5">
      <c r="A334" s="10"/>
      <c r="B334" s="100" t="s">
        <v>649</v>
      </c>
      <c r="C334" s="49">
        <v>55</v>
      </c>
      <c r="D334" s="99" t="s">
        <v>80</v>
      </c>
      <c r="E334" s="103"/>
      <c r="F334" s="104">
        <f t="shared" si="8"/>
        <v>0</v>
      </c>
    </row>
    <row r="335" spans="1:6" ht="13.5">
      <c r="A335" s="10"/>
      <c r="B335" s="100" t="s">
        <v>650</v>
      </c>
      <c r="C335" s="49">
        <v>5</v>
      </c>
      <c r="D335" s="99" t="s">
        <v>80</v>
      </c>
      <c r="E335" s="103"/>
      <c r="F335" s="104">
        <f t="shared" si="8"/>
        <v>0</v>
      </c>
    </row>
    <row r="336" spans="1:6" ht="13.5">
      <c r="A336" s="10"/>
      <c r="B336" s="100" t="s">
        <v>651</v>
      </c>
      <c r="C336" s="49">
        <v>2</v>
      </c>
      <c r="D336" s="99" t="s">
        <v>80</v>
      </c>
      <c r="E336" s="103"/>
      <c r="F336" s="104">
        <f t="shared" si="8"/>
        <v>0</v>
      </c>
    </row>
    <row r="337" spans="1:6" ht="12">
      <c r="A337" s="10"/>
      <c r="B337" s="138"/>
      <c r="C337" s="137"/>
      <c r="E337" s="103"/>
      <c r="F337" s="104">
        <f t="shared" si="8"/>
        <v>0</v>
      </c>
    </row>
    <row r="338" spans="1:6" ht="12">
      <c r="A338" s="10">
        <v>33</v>
      </c>
      <c r="B338" s="138" t="s">
        <v>211</v>
      </c>
      <c r="C338" s="137"/>
      <c r="E338" s="103"/>
      <c r="F338" s="104">
        <f t="shared" si="8"/>
        <v>0</v>
      </c>
    </row>
    <row r="339" spans="1:6" ht="13.5">
      <c r="A339" s="10"/>
      <c r="B339" s="100" t="s">
        <v>212</v>
      </c>
      <c r="C339" s="49">
        <v>220</v>
      </c>
      <c r="D339" s="99" t="s">
        <v>632</v>
      </c>
      <c r="E339" s="103"/>
      <c r="F339" s="104">
        <f t="shared" si="8"/>
        <v>0</v>
      </c>
    </row>
    <row r="340" spans="1:6" ht="13.5">
      <c r="A340" s="10"/>
      <c r="B340" s="100" t="s">
        <v>213</v>
      </c>
      <c r="C340" s="137">
        <v>110</v>
      </c>
      <c r="D340" s="99" t="s">
        <v>632</v>
      </c>
      <c r="E340" s="103"/>
      <c r="F340" s="104">
        <f t="shared" si="8"/>
        <v>0</v>
      </c>
    </row>
    <row r="341" spans="1:6" ht="13.5">
      <c r="A341" s="10"/>
      <c r="B341" s="100" t="s">
        <v>214</v>
      </c>
      <c r="C341" s="137">
        <v>30</v>
      </c>
      <c r="D341" s="99" t="s">
        <v>632</v>
      </c>
      <c r="E341" s="103"/>
      <c r="F341" s="104">
        <f t="shared" si="8"/>
        <v>0</v>
      </c>
    </row>
    <row r="342" spans="1:6" ht="12">
      <c r="A342" s="10"/>
      <c r="B342" s="100"/>
      <c r="C342" s="137"/>
      <c r="D342" s="99"/>
      <c r="E342" s="103"/>
      <c r="F342" s="104">
        <f t="shared" si="8"/>
        <v>0</v>
      </c>
    </row>
    <row r="343" spans="1:6" ht="24">
      <c r="A343" s="10">
        <v>34</v>
      </c>
      <c r="B343" s="100" t="s">
        <v>215</v>
      </c>
      <c r="C343" s="137">
        <v>75</v>
      </c>
      <c r="D343" s="99" t="s">
        <v>80</v>
      </c>
      <c r="E343" s="103"/>
      <c r="F343" s="104">
        <f t="shared" si="8"/>
        <v>0</v>
      </c>
    </row>
    <row r="344" spans="1:6" ht="12">
      <c r="A344" s="10"/>
      <c r="B344" s="100"/>
      <c r="C344" s="137"/>
      <c r="D344" s="99"/>
      <c r="E344" s="103"/>
      <c r="F344" s="104">
        <f t="shared" si="8"/>
        <v>0</v>
      </c>
    </row>
    <row r="345" spans="1:6" ht="12">
      <c r="A345" s="10">
        <v>35</v>
      </c>
      <c r="B345" s="138" t="s">
        <v>216</v>
      </c>
      <c r="C345" s="137">
        <v>1</v>
      </c>
      <c r="D345" s="69" t="s">
        <v>80</v>
      </c>
      <c r="E345" s="103"/>
      <c r="F345" s="104">
        <f t="shared" si="8"/>
        <v>0</v>
      </c>
    </row>
    <row r="346" spans="1:6" ht="12">
      <c r="A346" s="10"/>
      <c r="B346" s="138"/>
      <c r="C346" s="137"/>
      <c r="E346" s="103"/>
      <c r="F346" s="104">
        <f t="shared" si="8"/>
        <v>0</v>
      </c>
    </row>
    <row r="347" spans="1:6" ht="60">
      <c r="A347" s="10">
        <v>36</v>
      </c>
      <c r="B347" s="138" t="s">
        <v>217</v>
      </c>
      <c r="C347" s="137">
        <v>3</v>
      </c>
      <c r="D347" s="69" t="s">
        <v>80</v>
      </c>
      <c r="E347" s="103"/>
      <c r="F347" s="104">
        <f t="shared" si="8"/>
        <v>0</v>
      </c>
    </row>
    <row r="348" spans="1:6" ht="12">
      <c r="A348" s="10"/>
      <c r="B348" s="138"/>
      <c r="C348" s="137"/>
      <c r="E348" s="103"/>
      <c r="F348" s="104">
        <f t="shared" si="8"/>
        <v>0</v>
      </c>
    </row>
    <row r="349" spans="1:6" ht="24">
      <c r="A349" s="10">
        <v>37</v>
      </c>
      <c r="B349" s="138" t="s">
        <v>218</v>
      </c>
      <c r="C349" s="137">
        <v>3</v>
      </c>
      <c r="D349" s="69" t="s">
        <v>80</v>
      </c>
      <c r="E349" s="103"/>
      <c r="F349" s="104">
        <f t="shared" si="8"/>
        <v>0</v>
      </c>
    </row>
    <row r="350" spans="1:6" ht="12">
      <c r="A350" s="10"/>
      <c r="B350" s="100"/>
      <c r="C350" s="137"/>
      <c r="D350" s="99"/>
      <c r="E350" s="103"/>
      <c r="F350" s="104">
        <f t="shared" si="8"/>
        <v>0</v>
      </c>
    </row>
    <row r="351" spans="1:6" ht="24">
      <c r="A351" s="10">
        <v>38</v>
      </c>
      <c r="B351" s="138" t="s">
        <v>219</v>
      </c>
      <c r="C351" s="137"/>
      <c r="E351" s="103"/>
      <c r="F351" s="104">
        <f t="shared" si="8"/>
        <v>0</v>
      </c>
    </row>
    <row r="352" spans="1:6" ht="12">
      <c r="A352" s="10"/>
      <c r="B352" s="138" t="s">
        <v>220</v>
      </c>
      <c r="C352" s="137">
        <v>100</v>
      </c>
      <c r="D352" s="69" t="s">
        <v>221</v>
      </c>
      <c r="E352" s="103"/>
      <c r="F352" s="104">
        <f t="shared" si="8"/>
        <v>0</v>
      </c>
    </row>
    <row r="353" spans="1:6" ht="12">
      <c r="A353" s="10"/>
      <c r="B353" s="138" t="s">
        <v>222</v>
      </c>
      <c r="C353" s="137">
        <v>200</v>
      </c>
      <c r="D353" s="69" t="s">
        <v>221</v>
      </c>
      <c r="E353" s="103"/>
      <c r="F353" s="104">
        <f t="shared" si="8"/>
        <v>0</v>
      </c>
    </row>
    <row r="354" spans="1:6" ht="12">
      <c r="A354" s="10"/>
      <c r="B354" s="138" t="s">
        <v>223</v>
      </c>
      <c r="C354" s="137">
        <v>200</v>
      </c>
      <c r="D354" s="69" t="s">
        <v>221</v>
      </c>
      <c r="E354" s="103"/>
      <c r="F354" s="104">
        <f t="shared" si="8"/>
        <v>0</v>
      </c>
    </row>
    <row r="355" spans="1:6" ht="12">
      <c r="A355" s="10"/>
      <c r="B355" s="138"/>
      <c r="C355" s="137"/>
      <c r="E355" s="103"/>
      <c r="F355" s="104">
        <f t="shared" si="8"/>
        <v>0</v>
      </c>
    </row>
    <row r="356" spans="1:6" ht="24">
      <c r="A356" s="10">
        <v>39</v>
      </c>
      <c r="B356" s="138" t="s">
        <v>224</v>
      </c>
      <c r="C356" s="137">
        <v>1121.08</v>
      </c>
      <c r="D356" s="99" t="s">
        <v>171</v>
      </c>
      <c r="E356" s="103"/>
      <c r="F356" s="104">
        <f t="shared" si="8"/>
        <v>0</v>
      </c>
    </row>
    <row r="357" spans="1:6" ht="12">
      <c r="A357" s="10"/>
      <c r="B357" s="138"/>
      <c r="C357" s="137"/>
      <c r="E357" s="103"/>
      <c r="F357" s="104">
        <f t="shared" si="8"/>
        <v>0</v>
      </c>
    </row>
    <row r="358" spans="1:6" ht="48">
      <c r="A358" s="10">
        <v>40</v>
      </c>
      <c r="B358" s="138" t="s">
        <v>225</v>
      </c>
      <c r="C358" s="137"/>
      <c r="D358" s="69" t="s">
        <v>226</v>
      </c>
      <c r="E358" s="139">
        <v>0.03</v>
      </c>
      <c r="F358" s="104">
        <f t="shared" si="8"/>
        <v>0</v>
      </c>
    </row>
    <row r="359" spans="1:6" ht="12">
      <c r="A359" s="10"/>
      <c r="B359" s="138"/>
      <c r="C359" s="137"/>
      <c r="E359" s="103"/>
      <c r="F359" s="104">
        <f>C359*E359</f>
        <v>0</v>
      </c>
    </row>
    <row r="360" spans="1:6" s="74" customFormat="1" ht="12">
      <c r="A360" s="105">
        <v>389</v>
      </c>
      <c r="B360" s="77" t="s">
        <v>227</v>
      </c>
      <c r="C360" s="106"/>
      <c r="D360" s="107"/>
      <c r="E360" s="108"/>
      <c r="F360" s="109">
        <f>SUM(F245:F359)</f>
        <v>0</v>
      </c>
    </row>
    <row r="361" spans="1:6" s="74" customFormat="1" ht="12">
      <c r="A361" s="110"/>
      <c r="B361" s="88"/>
      <c r="C361" s="42"/>
      <c r="D361" s="71"/>
      <c r="E361" s="111"/>
      <c r="F361" s="112"/>
    </row>
    <row r="362" spans="1:6" s="74" customFormat="1" ht="12">
      <c r="A362" s="110"/>
      <c r="B362" s="113"/>
      <c r="C362" s="114"/>
      <c r="D362" s="115"/>
      <c r="E362" s="116"/>
      <c r="F362" s="116"/>
    </row>
    <row r="363" spans="1:6" ht="12">
      <c r="A363" s="91" t="s">
        <v>58</v>
      </c>
      <c r="B363" s="92" t="s">
        <v>59</v>
      </c>
      <c r="C363" s="117"/>
      <c r="D363" s="118"/>
      <c r="E363" s="119"/>
      <c r="F363" s="119"/>
    </row>
    <row r="364" spans="1:6" ht="12">
      <c r="A364" s="10"/>
      <c r="B364" s="88"/>
      <c r="C364" s="51"/>
      <c r="D364" s="89"/>
      <c r="E364" s="90"/>
      <c r="F364" s="104">
        <f aca="true" t="shared" si="9" ref="F364:F424">C364*E364</f>
        <v>0</v>
      </c>
    </row>
    <row r="365" spans="1:6" ht="12">
      <c r="A365" s="10"/>
      <c r="B365" s="67" t="s">
        <v>228</v>
      </c>
      <c r="C365" s="137"/>
      <c r="D365" s="140"/>
      <c r="E365" s="103"/>
      <c r="F365" s="104">
        <f t="shared" si="9"/>
        <v>0</v>
      </c>
    </row>
    <row r="366" spans="1:6" ht="13.5">
      <c r="A366" s="10">
        <v>1</v>
      </c>
      <c r="B366" s="141" t="s">
        <v>229</v>
      </c>
      <c r="C366" s="137">
        <v>56.04</v>
      </c>
      <c r="D366" s="69" t="s">
        <v>632</v>
      </c>
      <c r="E366" s="104"/>
      <c r="F366" s="104">
        <f t="shared" si="9"/>
        <v>0</v>
      </c>
    </row>
    <row r="367" spans="1:6" ht="12">
      <c r="A367" s="10"/>
      <c r="B367" s="141"/>
      <c r="C367" s="137"/>
      <c r="E367" s="104"/>
      <c r="F367" s="104">
        <f t="shared" si="9"/>
        <v>0</v>
      </c>
    </row>
    <row r="368" spans="1:6" ht="12">
      <c r="A368" s="10"/>
      <c r="B368" s="67" t="s">
        <v>230</v>
      </c>
      <c r="C368" s="137"/>
      <c r="E368" s="104"/>
      <c r="F368" s="104">
        <f t="shared" si="9"/>
        <v>0</v>
      </c>
    </row>
    <row r="369" spans="1:6" ht="96">
      <c r="A369" s="10">
        <v>2</v>
      </c>
      <c r="B369" s="141" t="s">
        <v>231</v>
      </c>
      <c r="C369" s="137"/>
      <c r="D369" s="122"/>
      <c r="E369" s="130"/>
      <c r="F369" s="104">
        <f t="shared" si="9"/>
        <v>0</v>
      </c>
    </row>
    <row r="370" spans="1:6" ht="13.5">
      <c r="A370" s="10"/>
      <c r="B370" s="141" t="s">
        <v>232</v>
      </c>
      <c r="C370" s="137">
        <v>14.9</v>
      </c>
      <c r="D370" s="69" t="s">
        <v>632</v>
      </c>
      <c r="E370" s="104"/>
      <c r="F370" s="104">
        <f t="shared" si="9"/>
        <v>0</v>
      </c>
    </row>
    <row r="371" spans="1:6" ht="13.5">
      <c r="A371" s="10"/>
      <c r="B371" s="141" t="s">
        <v>233</v>
      </c>
      <c r="C371" s="137">
        <v>21.3</v>
      </c>
      <c r="D371" s="69" t="s">
        <v>632</v>
      </c>
      <c r="E371" s="104"/>
      <c r="F371" s="104">
        <f t="shared" si="9"/>
        <v>0</v>
      </c>
    </row>
    <row r="372" spans="1:6" ht="13.5">
      <c r="A372" s="10"/>
      <c r="B372" s="141" t="s">
        <v>234</v>
      </c>
      <c r="C372" s="137">
        <v>6.1</v>
      </c>
      <c r="D372" s="69" t="s">
        <v>632</v>
      </c>
      <c r="E372" s="104"/>
      <c r="F372" s="104">
        <f t="shared" si="9"/>
        <v>0</v>
      </c>
    </row>
    <row r="373" spans="1:6" ht="13.5">
      <c r="A373" s="10"/>
      <c r="B373" s="141" t="s">
        <v>235</v>
      </c>
      <c r="C373" s="137">
        <v>41.1</v>
      </c>
      <c r="D373" s="69" t="s">
        <v>632</v>
      </c>
      <c r="E373" s="104"/>
      <c r="F373" s="104">
        <f t="shared" si="9"/>
        <v>0</v>
      </c>
    </row>
    <row r="374" spans="1:6" ht="13.5">
      <c r="A374" s="10"/>
      <c r="B374" s="141" t="s">
        <v>236</v>
      </c>
      <c r="C374" s="137">
        <v>10.45</v>
      </c>
      <c r="D374" s="69" t="s">
        <v>632</v>
      </c>
      <c r="E374" s="104"/>
      <c r="F374" s="104">
        <f t="shared" si="9"/>
        <v>0</v>
      </c>
    </row>
    <row r="375" spans="1:6" ht="13.5">
      <c r="A375" s="10"/>
      <c r="B375" s="141" t="s">
        <v>237</v>
      </c>
      <c r="C375" s="137">
        <v>14.73</v>
      </c>
      <c r="D375" s="69" t="s">
        <v>632</v>
      </c>
      <c r="E375" s="104"/>
      <c r="F375" s="104">
        <f t="shared" si="9"/>
        <v>0</v>
      </c>
    </row>
    <row r="376" spans="1:6" ht="13.5">
      <c r="A376" s="10"/>
      <c r="B376" s="141" t="s">
        <v>238</v>
      </c>
      <c r="C376" s="137">
        <v>49.7</v>
      </c>
      <c r="D376" s="69" t="s">
        <v>632</v>
      </c>
      <c r="E376" s="104"/>
      <c r="F376" s="104">
        <f t="shared" si="9"/>
        <v>0</v>
      </c>
    </row>
    <row r="377" spans="1:6" ht="13.5">
      <c r="A377" s="10"/>
      <c r="B377" s="141" t="s">
        <v>239</v>
      </c>
      <c r="C377" s="137">
        <v>2.3</v>
      </c>
      <c r="D377" s="69" t="s">
        <v>632</v>
      </c>
      <c r="E377" s="104"/>
      <c r="F377" s="104">
        <f t="shared" si="9"/>
        <v>0</v>
      </c>
    </row>
    <row r="378" spans="1:6" ht="12">
      <c r="A378" s="10"/>
      <c r="B378" s="141"/>
      <c r="C378" s="137"/>
      <c r="E378" s="104"/>
      <c r="F378" s="104">
        <f t="shared" si="9"/>
        <v>0</v>
      </c>
    </row>
    <row r="379" spans="1:6" ht="48">
      <c r="A379" s="10">
        <v>3</v>
      </c>
      <c r="B379" s="141" t="s">
        <v>240</v>
      </c>
      <c r="C379" s="137"/>
      <c r="E379" s="104"/>
      <c r="F379" s="104">
        <f t="shared" si="9"/>
        <v>0</v>
      </c>
    </row>
    <row r="380" spans="1:6" ht="12">
      <c r="A380" s="10"/>
      <c r="B380" s="141" t="s">
        <v>241</v>
      </c>
      <c r="C380" s="137">
        <v>2</v>
      </c>
      <c r="D380" s="69" t="s">
        <v>80</v>
      </c>
      <c r="E380" s="104"/>
      <c r="F380" s="104">
        <f t="shared" si="9"/>
        <v>0</v>
      </c>
    </row>
    <row r="381" spans="1:6" ht="12">
      <c r="A381" s="10"/>
      <c r="B381" s="141" t="s">
        <v>242</v>
      </c>
      <c r="C381" s="137">
        <v>1</v>
      </c>
      <c r="D381" s="69" t="s">
        <v>80</v>
      </c>
      <c r="E381" s="104"/>
      <c r="F381" s="104">
        <f t="shared" si="9"/>
        <v>0</v>
      </c>
    </row>
    <row r="382" spans="1:6" ht="12">
      <c r="A382" s="10"/>
      <c r="B382" s="141" t="s">
        <v>243</v>
      </c>
      <c r="C382" s="137">
        <v>2</v>
      </c>
      <c r="D382" s="69" t="s">
        <v>80</v>
      </c>
      <c r="E382" s="104"/>
      <c r="F382" s="104">
        <f t="shared" si="9"/>
        <v>0</v>
      </c>
    </row>
    <row r="383" spans="1:6" ht="12">
      <c r="A383" s="10"/>
      <c r="B383" s="141" t="s">
        <v>244</v>
      </c>
      <c r="C383" s="137">
        <v>3</v>
      </c>
      <c r="D383" s="69" t="s">
        <v>80</v>
      </c>
      <c r="E383" s="104"/>
      <c r="F383" s="104">
        <f t="shared" si="9"/>
        <v>0</v>
      </c>
    </row>
    <row r="384" spans="1:6" ht="12">
      <c r="A384" s="10"/>
      <c r="B384" s="141" t="s">
        <v>245</v>
      </c>
      <c r="C384" s="137">
        <v>1</v>
      </c>
      <c r="D384" s="69" t="s">
        <v>80</v>
      </c>
      <c r="E384" s="104"/>
      <c r="F384" s="104">
        <f t="shared" si="9"/>
        <v>0</v>
      </c>
    </row>
    <row r="385" spans="1:6" ht="12">
      <c r="A385" s="10"/>
      <c r="B385" s="141" t="s">
        <v>246</v>
      </c>
      <c r="C385" s="137">
        <v>1</v>
      </c>
      <c r="D385" s="69" t="s">
        <v>80</v>
      </c>
      <c r="E385" s="104"/>
      <c r="F385" s="104">
        <f t="shared" si="9"/>
        <v>0</v>
      </c>
    </row>
    <row r="386" spans="1:6" ht="12">
      <c r="A386" s="10"/>
      <c r="B386" s="141"/>
      <c r="C386" s="137"/>
      <c r="E386" s="104"/>
      <c r="F386" s="104">
        <f t="shared" si="9"/>
        <v>0</v>
      </c>
    </row>
    <row r="387" spans="1:6" ht="48">
      <c r="A387" s="10">
        <v>4</v>
      </c>
      <c r="B387" s="141" t="s">
        <v>247</v>
      </c>
      <c r="C387" s="137"/>
      <c r="E387" s="104"/>
      <c r="F387" s="104">
        <f t="shared" si="9"/>
        <v>0</v>
      </c>
    </row>
    <row r="388" spans="1:6" ht="12">
      <c r="A388" s="10"/>
      <c r="B388" s="132" t="s">
        <v>248</v>
      </c>
      <c r="C388" s="137">
        <v>1</v>
      </c>
      <c r="D388" s="69" t="s">
        <v>80</v>
      </c>
      <c r="E388" s="104"/>
      <c r="F388" s="104">
        <f t="shared" si="9"/>
        <v>0</v>
      </c>
    </row>
    <row r="389" spans="1:6" ht="12">
      <c r="A389" s="10"/>
      <c r="B389" s="132" t="s">
        <v>249</v>
      </c>
      <c r="C389" s="137">
        <v>1</v>
      </c>
      <c r="D389" s="69" t="s">
        <v>80</v>
      </c>
      <c r="E389" s="104"/>
      <c r="F389" s="104">
        <f t="shared" si="9"/>
        <v>0</v>
      </c>
    </row>
    <row r="390" spans="1:6" ht="12">
      <c r="A390" s="10"/>
      <c r="B390" s="132" t="s">
        <v>250</v>
      </c>
      <c r="C390" s="137">
        <v>1</v>
      </c>
      <c r="D390" s="69" t="s">
        <v>80</v>
      </c>
      <c r="E390" s="104"/>
      <c r="F390" s="104">
        <f t="shared" si="9"/>
        <v>0</v>
      </c>
    </row>
    <row r="391" spans="1:6" ht="12">
      <c r="A391" s="10"/>
      <c r="B391" s="132" t="s">
        <v>251</v>
      </c>
      <c r="C391" s="137">
        <v>1</v>
      </c>
      <c r="D391" s="69" t="s">
        <v>80</v>
      </c>
      <c r="E391" s="104"/>
      <c r="F391" s="104">
        <f t="shared" si="9"/>
        <v>0</v>
      </c>
    </row>
    <row r="392" spans="1:6" ht="12">
      <c r="A392" s="10"/>
      <c r="B392" s="141"/>
      <c r="C392" s="137"/>
      <c r="E392" s="104"/>
      <c r="F392" s="104">
        <f t="shared" si="9"/>
        <v>0</v>
      </c>
    </row>
    <row r="393" spans="1:6" ht="72">
      <c r="A393" s="10">
        <v>5</v>
      </c>
      <c r="B393" s="141" t="s">
        <v>252</v>
      </c>
      <c r="C393" s="137">
        <v>1</v>
      </c>
      <c r="D393" s="69" t="s">
        <v>80</v>
      </c>
      <c r="E393" s="104"/>
      <c r="F393" s="104">
        <f t="shared" si="9"/>
        <v>0</v>
      </c>
    </row>
    <row r="394" spans="1:6" ht="12">
      <c r="A394" s="10"/>
      <c r="C394" s="137"/>
      <c r="E394" s="104"/>
      <c r="F394" s="104">
        <f t="shared" si="9"/>
        <v>0</v>
      </c>
    </row>
    <row r="395" spans="1:6" ht="216">
      <c r="A395" s="10">
        <v>6</v>
      </c>
      <c r="B395" s="141" t="s">
        <v>673</v>
      </c>
      <c r="C395" s="137">
        <v>1</v>
      </c>
      <c r="D395" s="69" t="s">
        <v>80</v>
      </c>
      <c r="E395" s="104"/>
      <c r="F395" s="104">
        <f t="shared" si="9"/>
        <v>0</v>
      </c>
    </row>
    <row r="396" spans="1:6" ht="12">
      <c r="A396" s="10"/>
      <c r="B396" s="131" t="s">
        <v>42</v>
      </c>
      <c r="C396" s="137"/>
      <c r="E396" s="104"/>
      <c r="F396" s="104">
        <f t="shared" si="9"/>
        <v>0</v>
      </c>
    </row>
    <row r="397" spans="1:6" ht="12">
      <c r="A397" s="10"/>
      <c r="B397" s="67" t="s">
        <v>253</v>
      </c>
      <c r="C397" s="137"/>
      <c r="E397" s="104"/>
      <c r="F397" s="104">
        <f t="shared" si="9"/>
        <v>0</v>
      </c>
    </row>
    <row r="398" spans="1:6" ht="96">
      <c r="A398" s="10">
        <v>7</v>
      </c>
      <c r="B398" s="141" t="s">
        <v>254</v>
      </c>
      <c r="C398" s="129"/>
      <c r="D398" s="122"/>
      <c r="E398" s="130"/>
      <c r="F398" s="104">
        <f t="shared" si="9"/>
        <v>0</v>
      </c>
    </row>
    <row r="399" spans="1:6" ht="13.5">
      <c r="A399" s="10"/>
      <c r="B399" s="141" t="s">
        <v>255</v>
      </c>
      <c r="C399" s="137">
        <v>11.1</v>
      </c>
      <c r="D399" s="69" t="s">
        <v>632</v>
      </c>
      <c r="E399" s="104"/>
      <c r="F399" s="104">
        <f t="shared" si="9"/>
        <v>0</v>
      </c>
    </row>
    <row r="400" spans="1:6" ht="13.5">
      <c r="A400" s="10"/>
      <c r="B400" s="141" t="s">
        <v>238</v>
      </c>
      <c r="C400" s="137">
        <v>32.05</v>
      </c>
      <c r="D400" s="69" t="s">
        <v>632</v>
      </c>
      <c r="E400" s="104"/>
      <c r="F400" s="104">
        <f t="shared" si="9"/>
        <v>0</v>
      </c>
    </row>
    <row r="401" spans="1:6" ht="13.5">
      <c r="A401" s="10"/>
      <c r="B401" s="141" t="s">
        <v>239</v>
      </c>
      <c r="C401" s="137">
        <v>51.85</v>
      </c>
      <c r="D401" s="69" t="s">
        <v>632</v>
      </c>
      <c r="E401" s="104"/>
      <c r="F401" s="104">
        <f t="shared" si="9"/>
        <v>0</v>
      </c>
    </row>
    <row r="402" spans="1:6" ht="13.5">
      <c r="A402" s="10"/>
      <c r="B402" s="141" t="s">
        <v>256</v>
      </c>
      <c r="C402" s="137">
        <v>9.6</v>
      </c>
      <c r="D402" s="69" t="s">
        <v>632</v>
      </c>
      <c r="E402" s="104"/>
      <c r="F402" s="104">
        <f t="shared" si="9"/>
        <v>0</v>
      </c>
    </row>
    <row r="403" spans="1:6" ht="12">
      <c r="A403" s="10"/>
      <c r="B403" s="141"/>
      <c r="C403" s="137"/>
      <c r="E403" s="104"/>
      <c r="F403" s="104">
        <f t="shared" si="9"/>
        <v>0</v>
      </c>
    </row>
    <row r="404" spans="1:6" ht="72">
      <c r="A404" s="10">
        <v>8</v>
      </c>
      <c r="B404" s="141" t="s">
        <v>257</v>
      </c>
      <c r="C404" s="129"/>
      <c r="D404" s="122"/>
      <c r="E404" s="130"/>
      <c r="F404" s="104">
        <f t="shared" si="9"/>
        <v>0</v>
      </c>
    </row>
    <row r="405" spans="1:6" ht="13.5">
      <c r="A405" s="10"/>
      <c r="B405" s="141" t="s">
        <v>258</v>
      </c>
      <c r="C405" s="137">
        <v>56.04</v>
      </c>
      <c r="D405" s="69" t="s">
        <v>632</v>
      </c>
      <c r="E405" s="104"/>
      <c r="F405" s="104">
        <f t="shared" si="9"/>
        <v>0</v>
      </c>
    </row>
    <row r="406" spans="1:6" ht="12">
      <c r="A406" s="10"/>
      <c r="B406" s="141"/>
      <c r="C406" s="137"/>
      <c r="E406" s="104"/>
      <c r="F406" s="104">
        <f t="shared" si="9"/>
        <v>0</v>
      </c>
    </row>
    <row r="407" spans="1:6" ht="48">
      <c r="A407" s="10">
        <v>9</v>
      </c>
      <c r="B407" s="141" t="s">
        <v>247</v>
      </c>
      <c r="C407" s="137"/>
      <c r="E407" s="104"/>
      <c r="F407" s="104">
        <f t="shared" si="9"/>
        <v>0</v>
      </c>
    </row>
    <row r="408" spans="1:6" ht="12">
      <c r="A408" s="10"/>
      <c r="B408" s="132" t="s">
        <v>259</v>
      </c>
      <c r="C408" s="137">
        <v>2</v>
      </c>
      <c r="D408" s="69" t="s">
        <v>80</v>
      </c>
      <c r="E408" s="104"/>
      <c r="F408" s="104">
        <f t="shared" si="9"/>
        <v>0</v>
      </c>
    </row>
    <row r="409" spans="1:6" ht="12">
      <c r="A409" s="10"/>
      <c r="B409" s="132" t="s">
        <v>260</v>
      </c>
      <c r="C409" s="120">
        <v>1</v>
      </c>
      <c r="D409" s="69" t="s">
        <v>80</v>
      </c>
      <c r="F409" s="104">
        <f t="shared" si="9"/>
        <v>0</v>
      </c>
    </row>
    <row r="410" spans="1:6" ht="12">
      <c r="A410" s="10"/>
      <c r="B410" s="132" t="s">
        <v>261</v>
      </c>
      <c r="C410" s="137">
        <v>1</v>
      </c>
      <c r="D410" s="69" t="s">
        <v>80</v>
      </c>
      <c r="E410" s="104"/>
      <c r="F410" s="104">
        <f t="shared" si="9"/>
        <v>0</v>
      </c>
    </row>
    <row r="411" spans="1:6" ht="12">
      <c r="A411" s="10"/>
      <c r="B411" s="132" t="s">
        <v>262</v>
      </c>
      <c r="C411" s="137">
        <v>1</v>
      </c>
      <c r="D411" s="69" t="s">
        <v>80</v>
      </c>
      <c r="E411" s="104"/>
      <c r="F411" s="104">
        <f t="shared" si="9"/>
        <v>0</v>
      </c>
    </row>
    <row r="412" spans="1:6" ht="12">
      <c r="A412" s="10"/>
      <c r="B412" s="132" t="s">
        <v>250</v>
      </c>
      <c r="C412" s="137">
        <v>1</v>
      </c>
      <c r="D412" s="69" t="s">
        <v>80</v>
      </c>
      <c r="E412" s="104"/>
      <c r="F412" s="104">
        <f t="shared" si="9"/>
        <v>0</v>
      </c>
    </row>
    <row r="413" spans="1:6" ht="12">
      <c r="A413" s="10"/>
      <c r="B413" s="132" t="s">
        <v>263</v>
      </c>
      <c r="C413" s="137">
        <v>1</v>
      </c>
      <c r="D413" s="69" t="s">
        <v>80</v>
      </c>
      <c r="E413" s="104"/>
      <c r="F413" s="104">
        <f t="shared" si="9"/>
        <v>0</v>
      </c>
    </row>
    <row r="414" spans="1:6" ht="12">
      <c r="A414" s="10"/>
      <c r="C414" s="137"/>
      <c r="E414" s="104"/>
      <c r="F414" s="104">
        <f t="shared" si="9"/>
        <v>0</v>
      </c>
    </row>
    <row r="415" spans="1:6" ht="60">
      <c r="A415" s="10">
        <v>10</v>
      </c>
      <c r="B415" s="141" t="s">
        <v>264</v>
      </c>
      <c r="C415" s="137"/>
      <c r="E415" s="104"/>
      <c r="F415" s="104">
        <f t="shared" si="9"/>
        <v>0</v>
      </c>
    </row>
    <row r="416" spans="1:6" ht="12">
      <c r="A416" s="10"/>
      <c r="B416" s="132" t="s">
        <v>265</v>
      </c>
      <c r="C416" s="137">
        <v>1</v>
      </c>
      <c r="D416" s="69" t="s">
        <v>80</v>
      </c>
      <c r="E416" s="104"/>
      <c r="F416" s="104">
        <f t="shared" si="9"/>
        <v>0</v>
      </c>
    </row>
    <row r="417" spans="1:6" ht="12">
      <c r="A417" s="10"/>
      <c r="C417" s="137"/>
      <c r="E417" s="104"/>
      <c r="F417" s="104">
        <f t="shared" si="9"/>
        <v>0</v>
      </c>
    </row>
    <row r="418" spans="1:6" ht="48">
      <c r="A418" s="10">
        <v>11</v>
      </c>
      <c r="B418" s="141" t="s">
        <v>266</v>
      </c>
      <c r="C418" s="137"/>
      <c r="E418" s="104"/>
      <c r="F418" s="104">
        <f t="shared" si="9"/>
        <v>0</v>
      </c>
    </row>
    <row r="419" spans="1:6" ht="12">
      <c r="A419" s="10"/>
      <c r="B419" s="132" t="s">
        <v>267</v>
      </c>
      <c r="C419" s="137">
        <v>4</v>
      </c>
      <c r="D419" s="69" t="s">
        <v>80</v>
      </c>
      <c r="E419" s="104"/>
      <c r="F419" s="104">
        <f t="shared" si="9"/>
        <v>0</v>
      </c>
    </row>
    <row r="420" spans="1:6" ht="12">
      <c r="A420" s="10"/>
      <c r="B420" s="141"/>
      <c r="C420" s="137"/>
      <c r="E420" s="104"/>
      <c r="F420" s="104">
        <f t="shared" si="9"/>
        <v>0</v>
      </c>
    </row>
    <row r="421" spans="1:6" ht="12">
      <c r="A421" s="10">
        <v>12</v>
      </c>
      <c r="B421" s="142" t="s">
        <v>268</v>
      </c>
      <c r="C421" s="97">
        <v>1</v>
      </c>
      <c r="D421" s="99" t="s">
        <v>269</v>
      </c>
      <c r="E421" s="104"/>
      <c r="F421" s="104">
        <f t="shared" si="9"/>
        <v>0</v>
      </c>
    </row>
    <row r="422" spans="1:6" ht="12">
      <c r="A422" s="10"/>
      <c r="B422" s="141"/>
      <c r="C422" s="137"/>
      <c r="E422" s="104"/>
      <c r="F422" s="104">
        <f t="shared" si="9"/>
        <v>0</v>
      </c>
    </row>
    <row r="423" spans="1:6" ht="12">
      <c r="A423" s="10">
        <v>13</v>
      </c>
      <c r="B423" s="142" t="s">
        <v>270</v>
      </c>
      <c r="C423" s="97">
        <v>1</v>
      </c>
      <c r="D423" s="99" t="s">
        <v>269</v>
      </c>
      <c r="E423" s="104"/>
      <c r="F423" s="104">
        <f t="shared" si="9"/>
        <v>0</v>
      </c>
    </row>
    <row r="424" spans="1:6" ht="12">
      <c r="A424" s="10"/>
      <c r="B424" s="138"/>
      <c r="C424" s="137"/>
      <c r="E424" s="104"/>
      <c r="F424" s="104">
        <f t="shared" si="9"/>
        <v>0</v>
      </c>
    </row>
    <row r="425" spans="1:6" s="74" customFormat="1" ht="12">
      <c r="A425" s="105">
        <v>454</v>
      </c>
      <c r="B425" s="77" t="s">
        <v>271</v>
      </c>
      <c r="C425" s="106"/>
      <c r="D425" s="107"/>
      <c r="E425" s="108"/>
      <c r="F425" s="109">
        <f>SUM(F364:F424)</f>
        <v>0</v>
      </c>
    </row>
    <row r="426" spans="1:6" s="74" customFormat="1" ht="12">
      <c r="A426" s="110"/>
      <c r="B426" s="88"/>
      <c r="C426" s="42"/>
      <c r="D426" s="71"/>
      <c r="E426" s="111"/>
      <c r="F426" s="112"/>
    </row>
    <row r="427" spans="1:6" s="74" customFormat="1" ht="12">
      <c r="A427" s="110"/>
      <c r="B427" s="113"/>
      <c r="C427" s="114"/>
      <c r="D427" s="115"/>
      <c r="E427" s="116"/>
      <c r="F427" s="116"/>
    </row>
    <row r="428" spans="1:6" ht="12">
      <c r="A428" s="91" t="s">
        <v>60</v>
      </c>
      <c r="B428" s="92" t="s">
        <v>61</v>
      </c>
      <c r="C428" s="117"/>
      <c r="D428" s="118"/>
      <c r="E428" s="119"/>
      <c r="F428" s="119"/>
    </row>
    <row r="429" spans="1:6" ht="12">
      <c r="A429" s="10"/>
      <c r="B429" s="138"/>
      <c r="C429" s="137"/>
      <c r="E429" s="104"/>
      <c r="F429" s="104">
        <f aca="true" t="shared" si="10" ref="F429:F434">C429*E429</f>
        <v>0</v>
      </c>
    </row>
    <row r="430" spans="1:6" ht="12">
      <c r="A430" s="10"/>
      <c r="B430" s="67" t="s">
        <v>61</v>
      </c>
      <c r="C430" s="137"/>
      <c r="E430" s="104"/>
      <c r="F430" s="104">
        <f t="shared" si="10"/>
        <v>0</v>
      </c>
    </row>
    <row r="431" spans="1:6" ht="24">
      <c r="A431" s="10">
        <v>1</v>
      </c>
      <c r="B431" s="131" t="s">
        <v>272</v>
      </c>
      <c r="C431" s="137">
        <v>745.9</v>
      </c>
      <c r="D431" s="69" t="s">
        <v>171</v>
      </c>
      <c r="E431" s="143"/>
      <c r="F431" s="104">
        <f t="shared" si="10"/>
        <v>0</v>
      </c>
    </row>
    <row r="432" spans="1:6" ht="12">
      <c r="A432" s="10"/>
      <c r="B432" s="138"/>
      <c r="C432" s="137"/>
      <c r="E432" s="104"/>
      <c r="F432" s="104">
        <f t="shared" si="10"/>
        <v>0</v>
      </c>
    </row>
    <row r="433" spans="1:6" ht="24">
      <c r="A433" s="10">
        <v>2</v>
      </c>
      <c r="B433" s="131" t="s">
        <v>273</v>
      </c>
      <c r="C433" s="137">
        <v>1121.08</v>
      </c>
      <c r="D433" s="69" t="s">
        <v>171</v>
      </c>
      <c r="E433" s="104"/>
      <c r="F433" s="104">
        <f t="shared" si="10"/>
        <v>0</v>
      </c>
    </row>
    <row r="434" spans="1:6" ht="12">
      <c r="A434" s="10"/>
      <c r="B434" s="138"/>
      <c r="C434" s="137"/>
      <c r="E434" s="104"/>
      <c r="F434" s="104">
        <f t="shared" si="10"/>
        <v>0</v>
      </c>
    </row>
    <row r="435" spans="1:6" s="74" customFormat="1" ht="12">
      <c r="A435" s="105">
        <v>464</v>
      </c>
      <c r="B435" s="77" t="s">
        <v>274</v>
      </c>
      <c r="C435" s="106"/>
      <c r="D435" s="107"/>
      <c r="E435" s="108"/>
      <c r="F435" s="109">
        <f>SUM(F429:F434)</f>
        <v>0</v>
      </c>
    </row>
    <row r="436" spans="1:6" s="74" customFormat="1" ht="12">
      <c r="A436" s="110"/>
      <c r="B436" s="88"/>
      <c r="C436" s="42"/>
      <c r="D436" s="71"/>
      <c r="E436" s="111"/>
      <c r="F436" s="112"/>
    </row>
    <row r="437" spans="2:6" ht="12">
      <c r="B437" s="138"/>
      <c r="C437" s="137"/>
      <c r="E437" s="144"/>
      <c r="F437" s="145"/>
    </row>
    <row r="438" spans="1:6" ht="12">
      <c r="A438" s="91" t="s">
        <v>62</v>
      </c>
      <c r="B438" s="92" t="s">
        <v>63</v>
      </c>
      <c r="C438" s="117"/>
      <c r="D438" s="118"/>
      <c r="E438" s="146"/>
      <c r="F438" s="146"/>
    </row>
    <row r="439" spans="1:6" ht="12">
      <c r="A439" s="10"/>
      <c r="B439" s="138"/>
      <c r="C439" s="137"/>
      <c r="E439" s="145"/>
      <c r="F439" s="123">
        <f>+C439*E439</f>
        <v>0</v>
      </c>
    </row>
    <row r="440" spans="1:6" ht="24">
      <c r="A440" s="10">
        <v>1</v>
      </c>
      <c r="B440" s="131" t="s">
        <v>275</v>
      </c>
      <c r="C440" s="137"/>
      <c r="D440" s="69" t="s">
        <v>226</v>
      </c>
      <c r="E440" s="139">
        <v>0.1</v>
      </c>
      <c r="F440" s="123">
        <f>+C440*E440</f>
        <v>0</v>
      </c>
    </row>
    <row r="441" spans="1:6" ht="12">
      <c r="A441" s="10"/>
      <c r="B441" s="138"/>
      <c r="C441" s="137"/>
      <c r="E441" s="145"/>
      <c r="F441" s="123">
        <f>+C441*E441</f>
        <v>0</v>
      </c>
    </row>
    <row r="442" spans="1:6" ht="12">
      <c r="A442" s="105">
        <v>471</v>
      </c>
      <c r="B442" s="77" t="s">
        <v>276</v>
      </c>
      <c r="C442" s="147"/>
      <c r="D442" s="79"/>
      <c r="E442" s="148"/>
      <c r="F442" s="149">
        <f>SUM(F439:F441)</f>
        <v>0</v>
      </c>
    </row>
    <row r="443" spans="1:6" ht="12">
      <c r="A443" s="10"/>
      <c r="B443" s="138"/>
      <c r="C443" s="137"/>
      <c r="E443" s="145"/>
      <c r="F443" s="145"/>
    </row>
    <row r="445" spans="2:6" ht="12">
      <c r="B445" s="138"/>
      <c r="C445" s="137"/>
      <c r="E445" s="104"/>
      <c r="F445" s="104"/>
    </row>
    <row r="446" spans="2:6" ht="12">
      <c r="B446" s="138"/>
      <c r="C446" s="137"/>
      <c r="E446" s="104"/>
      <c r="F446" s="104"/>
    </row>
    <row r="447" spans="2:6" ht="12">
      <c r="B447" s="138"/>
      <c r="C447" s="137"/>
      <c r="E447" s="104"/>
      <c r="F447" s="104"/>
    </row>
    <row r="448" spans="2:6" ht="12">
      <c r="B448" s="138"/>
      <c r="C448" s="137"/>
      <c r="E448" s="104"/>
      <c r="F448" s="104"/>
    </row>
    <row r="449" spans="2:6" ht="12">
      <c r="B449" s="138"/>
      <c r="C449" s="137"/>
      <c r="E449" s="104"/>
      <c r="F449" s="104"/>
    </row>
    <row r="450" spans="2:6" ht="12">
      <c r="B450" s="138"/>
      <c r="C450" s="137"/>
      <c r="E450" s="104"/>
      <c r="F450" s="104"/>
    </row>
    <row r="451" spans="2:6" ht="12">
      <c r="B451" s="138"/>
      <c r="C451" s="137"/>
      <c r="E451" s="104"/>
      <c r="F451" s="104"/>
    </row>
    <row r="452" spans="2:6" ht="12">
      <c r="B452" s="138"/>
      <c r="C452" s="137"/>
      <c r="E452" s="104"/>
      <c r="F452" s="104"/>
    </row>
    <row r="453" spans="2:6" ht="12">
      <c r="B453" s="138"/>
      <c r="C453" s="137"/>
      <c r="E453" s="104"/>
      <c r="F453" s="104"/>
    </row>
    <row r="454" spans="2:6" ht="12">
      <c r="B454" s="138"/>
      <c r="C454" s="137"/>
      <c r="E454" s="104"/>
      <c r="F454" s="104"/>
    </row>
    <row r="455" spans="2:6" ht="12">
      <c r="B455" s="138"/>
      <c r="C455" s="137"/>
      <c r="E455" s="104"/>
      <c r="F455" s="104"/>
    </row>
    <row r="456" spans="2:6" ht="12">
      <c r="B456" s="138"/>
      <c r="C456" s="137"/>
      <c r="E456" s="104"/>
      <c r="F456" s="104"/>
    </row>
    <row r="457" spans="2:6" ht="12">
      <c r="B457" s="138"/>
      <c r="C457" s="137"/>
      <c r="E457" s="104"/>
      <c r="F457" s="104"/>
    </row>
    <row r="458" spans="2:6" ht="12">
      <c r="B458" s="138"/>
      <c r="C458" s="137"/>
      <c r="E458" s="104"/>
      <c r="F458" s="104"/>
    </row>
    <row r="459" spans="2:6" ht="12">
      <c r="B459" s="138"/>
      <c r="C459" s="137"/>
      <c r="E459" s="104"/>
      <c r="F459" s="104"/>
    </row>
    <row r="460" spans="2:6" ht="12">
      <c r="B460" s="138"/>
      <c r="C460" s="137"/>
      <c r="E460" s="104"/>
      <c r="F460" s="104"/>
    </row>
    <row r="461" spans="2:6" ht="12">
      <c r="B461" s="138"/>
      <c r="C461" s="137"/>
      <c r="E461" s="104"/>
      <c r="F461" s="104"/>
    </row>
    <row r="462" spans="2:6" ht="12">
      <c r="B462" s="138"/>
      <c r="C462" s="137"/>
      <c r="E462" s="104"/>
      <c r="F462" s="104"/>
    </row>
    <row r="463" spans="2:6" ht="12">
      <c r="B463" s="138"/>
      <c r="C463" s="137"/>
      <c r="E463" s="104"/>
      <c r="F463" s="104"/>
    </row>
    <row r="464" spans="2:6" ht="12">
      <c r="B464" s="138"/>
      <c r="C464" s="137"/>
      <c r="E464" s="104"/>
      <c r="F464" s="104"/>
    </row>
    <row r="465" spans="2:6" ht="12">
      <c r="B465" s="138"/>
      <c r="C465" s="137"/>
      <c r="E465" s="104"/>
      <c r="F465" s="104"/>
    </row>
    <row r="466" spans="2:6" ht="12">
      <c r="B466" s="138"/>
      <c r="C466" s="137"/>
      <c r="E466" s="104"/>
      <c r="F466" s="104"/>
    </row>
    <row r="467" spans="2:6" ht="12">
      <c r="B467" s="138"/>
      <c r="C467" s="137"/>
      <c r="E467" s="104"/>
      <c r="F467" s="104"/>
    </row>
    <row r="468" spans="2:6" ht="12">
      <c r="B468" s="138"/>
      <c r="C468" s="137"/>
      <c r="E468" s="104"/>
      <c r="F468" s="104"/>
    </row>
    <row r="469" spans="2:6" ht="12">
      <c r="B469" s="138"/>
      <c r="C469" s="137"/>
      <c r="E469" s="104"/>
      <c r="F469" s="104"/>
    </row>
    <row r="470" spans="2:6" ht="12">
      <c r="B470" s="138"/>
      <c r="C470" s="137"/>
      <c r="E470" s="104"/>
      <c r="F470" s="104"/>
    </row>
    <row r="471" spans="2:6" ht="12">
      <c r="B471" s="138"/>
      <c r="C471" s="137"/>
      <c r="E471" s="104"/>
      <c r="F471" s="104"/>
    </row>
    <row r="472" spans="2:6" ht="12">
      <c r="B472" s="138"/>
      <c r="C472" s="137"/>
      <c r="E472" s="104"/>
      <c r="F472" s="104"/>
    </row>
    <row r="473" spans="2:6" ht="12">
      <c r="B473" s="138"/>
      <c r="C473" s="137"/>
      <c r="E473" s="104"/>
      <c r="F473" s="104"/>
    </row>
    <row r="474" spans="2:6" ht="12">
      <c r="B474" s="138"/>
      <c r="C474" s="137"/>
      <c r="E474" s="104"/>
      <c r="F474" s="104"/>
    </row>
    <row r="475" spans="2:6" ht="12">
      <c r="B475" s="138"/>
      <c r="C475" s="137"/>
      <c r="E475" s="104"/>
      <c r="F475" s="104"/>
    </row>
    <row r="476" spans="2:6" ht="12">
      <c r="B476" s="138"/>
      <c r="C476" s="137"/>
      <c r="E476" s="104"/>
      <c r="F476" s="104"/>
    </row>
    <row r="477" spans="2:6" ht="12">
      <c r="B477" s="138"/>
      <c r="C477" s="137"/>
      <c r="E477" s="104"/>
      <c r="F477" s="104"/>
    </row>
    <row r="478" spans="2:6" ht="12">
      <c r="B478" s="138"/>
      <c r="C478" s="137"/>
      <c r="E478" s="104"/>
      <c r="F478" s="104"/>
    </row>
    <row r="479" spans="2:6" ht="12">
      <c r="B479" s="138"/>
      <c r="C479" s="137"/>
      <c r="E479" s="104"/>
      <c r="F479" s="104"/>
    </row>
    <row r="480" spans="2:6" ht="12">
      <c r="B480" s="138"/>
      <c r="C480" s="137"/>
      <c r="E480" s="104"/>
      <c r="F480" s="104"/>
    </row>
    <row r="481" spans="2:6" ht="12">
      <c r="B481" s="138"/>
      <c r="C481" s="137"/>
      <c r="E481" s="104"/>
      <c r="F481" s="104"/>
    </row>
    <row r="482" spans="2:6" ht="12">
      <c r="B482" s="138"/>
      <c r="C482" s="137"/>
      <c r="E482" s="104"/>
      <c r="F482" s="104"/>
    </row>
    <row r="483" spans="2:6" ht="12">
      <c r="B483" s="138"/>
      <c r="C483" s="137"/>
      <c r="E483" s="104"/>
      <c r="F483" s="104"/>
    </row>
    <row r="484" spans="2:6" ht="12">
      <c r="B484" s="138"/>
      <c r="C484" s="137"/>
      <c r="E484" s="104"/>
      <c r="F484" s="104"/>
    </row>
    <row r="485" spans="2:6" ht="12">
      <c r="B485" s="138"/>
      <c r="C485" s="137"/>
      <c r="E485" s="104"/>
      <c r="F485" s="104"/>
    </row>
    <row r="486" spans="2:6" ht="12">
      <c r="B486" s="138"/>
      <c r="C486" s="137"/>
      <c r="E486" s="104"/>
      <c r="F486" s="104"/>
    </row>
    <row r="487" spans="2:6" ht="12">
      <c r="B487" s="138"/>
      <c r="C487" s="137"/>
      <c r="E487" s="104"/>
      <c r="F487" s="104"/>
    </row>
    <row r="488" spans="2:6" ht="12">
      <c r="B488" s="138"/>
      <c r="C488" s="137"/>
      <c r="E488" s="104"/>
      <c r="F488" s="104"/>
    </row>
    <row r="489" spans="2:6" ht="12">
      <c r="B489" s="138"/>
      <c r="C489" s="137"/>
      <c r="E489" s="104"/>
      <c r="F489" s="104"/>
    </row>
    <row r="490" spans="2:6" ht="12">
      <c r="B490" s="138"/>
      <c r="C490" s="137"/>
      <c r="E490" s="104"/>
      <c r="F490" s="104"/>
    </row>
    <row r="491" spans="2:6" ht="12">
      <c r="B491" s="138"/>
      <c r="C491" s="137"/>
      <c r="E491" s="104"/>
      <c r="F491" s="104"/>
    </row>
    <row r="492" spans="2:6" ht="12">
      <c r="B492" s="138"/>
      <c r="C492" s="137"/>
      <c r="E492" s="104"/>
      <c r="F492" s="104"/>
    </row>
    <row r="493" spans="2:6" ht="12">
      <c r="B493" s="138"/>
      <c r="C493" s="137"/>
      <c r="E493" s="104"/>
      <c r="F493" s="104"/>
    </row>
    <row r="494" spans="2:6" ht="12">
      <c r="B494" s="138"/>
      <c r="C494" s="137"/>
      <c r="E494" s="104"/>
      <c r="F494" s="104"/>
    </row>
    <row r="495" spans="2:6" ht="12">
      <c r="B495" s="138"/>
      <c r="C495" s="137"/>
      <c r="E495" s="104"/>
      <c r="F495" s="104"/>
    </row>
    <row r="496" spans="2:6" ht="12">
      <c r="B496" s="138"/>
      <c r="C496" s="137"/>
      <c r="E496" s="104"/>
      <c r="F496" s="104"/>
    </row>
    <row r="497" spans="2:6" ht="12">
      <c r="B497" s="138"/>
      <c r="C497" s="137"/>
      <c r="E497" s="104"/>
      <c r="F497" s="104"/>
    </row>
    <row r="498" spans="2:6" ht="12">
      <c r="B498" s="138"/>
      <c r="C498" s="137"/>
      <c r="E498" s="104"/>
      <c r="F498" s="104"/>
    </row>
    <row r="499" spans="2:6" ht="12">
      <c r="B499" s="138"/>
      <c r="C499" s="137"/>
      <c r="E499" s="104"/>
      <c r="F499" s="104"/>
    </row>
    <row r="500" spans="2:6" ht="12">
      <c r="B500" s="138"/>
      <c r="C500" s="137"/>
      <c r="E500" s="104"/>
      <c r="F500" s="104"/>
    </row>
    <row r="501" spans="2:6" ht="12">
      <c r="B501" s="138"/>
      <c r="C501" s="137"/>
      <c r="E501" s="104"/>
      <c r="F501" s="104"/>
    </row>
    <row r="502" spans="2:6" ht="12">
      <c r="B502" s="138"/>
      <c r="C502" s="137"/>
      <c r="E502" s="104"/>
      <c r="F502" s="104"/>
    </row>
    <row r="503" spans="2:6" ht="12">
      <c r="B503" s="138"/>
      <c r="C503" s="137"/>
      <c r="E503" s="104"/>
      <c r="F503" s="104"/>
    </row>
    <row r="504" spans="2:6" ht="12">
      <c r="B504" s="138"/>
      <c r="C504" s="137"/>
      <c r="E504" s="104"/>
      <c r="F504" s="104"/>
    </row>
    <row r="505" spans="2:6" ht="12">
      <c r="B505" s="138"/>
      <c r="C505" s="137"/>
      <c r="E505" s="104"/>
      <c r="F505" s="104"/>
    </row>
    <row r="506" spans="2:6" ht="12">
      <c r="B506" s="138"/>
      <c r="C506" s="137"/>
      <c r="E506" s="104"/>
      <c r="F506" s="104"/>
    </row>
    <row r="507" spans="2:6" ht="12">
      <c r="B507" s="138"/>
      <c r="C507" s="137"/>
      <c r="E507" s="104"/>
      <c r="F507" s="104"/>
    </row>
    <row r="508" spans="2:6" ht="12">
      <c r="B508" s="138"/>
      <c r="C508" s="137"/>
      <c r="E508" s="104"/>
      <c r="F508" s="104"/>
    </row>
    <row r="509" spans="2:6" ht="12">
      <c r="B509" s="138"/>
      <c r="C509" s="137"/>
      <c r="E509" s="104"/>
      <c r="F509" s="104"/>
    </row>
    <row r="510" spans="2:6" ht="12">
      <c r="B510" s="138"/>
      <c r="C510" s="137"/>
      <c r="E510" s="104"/>
      <c r="F510" s="104"/>
    </row>
    <row r="511" spans="2:6" ht="12">
      <c r="B511" s="138"/>
      <c r="C511" s="137"/>
      <c r="E511" s="104"/>
      <c r="F511" s="104"/>
    </row>
    <row r="512" spans="2:6" ht="12">
      <c r="B512" s="138"/>
      <c r="C512" s="137"/>
      <c r="E512" s="104"/>
      <c r="F512" s="104"/>
    </row>
    <row r="513" spans="2:6" ht="12">
      <c r="B513" s="138"/>
      <c r="C513" s="137"/>
      <c r="E513" s="104"/>
      <c r="F513" s="104"/>
    </row>
    <row r="514" spans="2:6" ht="12">
      <c r="B514" s="138"/>
      <c r="C514" s="137"/>
      <c r="E514" s="104"/>
      <c r="F514" s="104"/>
    </row>
    <row r="515" spans="2:6" ht="12">
      <c r="B515" s="138"/>
      <c r="C515" s="137"/>
      <c r="E515" s="104"/>
      <c r="F515" s="104"/>
    </row>
    <row r="516" spans="2:6" ht="12">
      <c r="B516" s="138"/>
      <c r="C516" s="137"/>
      <c r="E516" s="104"/>
      <c r="F516" s="104"/>
    </row>
    <row r="517" spans="2:6" ht="12">
      <c r="B517" s="138"/>
      <c r="C517" s="137"/>
      <c r="E517" s="104"/>
      <c r="F517" s="104"/>
    </row>
    <row r="518" spans="2:6" ht="12">
      <c r="B518" s="138"/>
      <c r="C518" s="137"/>
      <c r="E518" s="104"/>
      <c r="F518" s="104"/>
    </row>
    <row r="519" spans="2:6" ht="12">
      <c r="B519" s="138"/>
      <c r="C519" s="137"/>
      <c r="E519" s="104"/>
      <c r="F519" s="104"/>
    </row>
    <row r="520" spans="2:6" ht="12">
      <c r="B520" s="138"/>
      <c r="C520" s="137"/>
      <c r="E520" s="104"/>
      <c r="F520" s="104"/>
    </row>
    <row r="521" spans="2:6" ht="12">
      <c r="B521" s="138"/>
      <c r="C521" s="137"/>
      <c r="E521" s="104"/>
      <c r="F521" s="104"/>
    </row>
    <row r="522" spans="2:6" ht="12">
      <c r="B522" s="138"/>
      <c r="C522" s="137"/>
      <c r="E522" s="104"/>
      <c r="F522" s="104"/>
    </row>
    <row r="523" spans="2:6" ht="12">
      <c r="B523" s="138"/>
      <c r="C523" s="137"/>
      <c r="E523" s="104"/>
      <c r="F523" s="104"/>
    </row>
    <row r="524" spans="2:6" ht="12">
      <c r="B524" s="138"/>
      <c r="C524" s="137"/>
      <c r="E524" s="104"/>
      <c r="F524" s="104"/>
    </row>
    <row r="525" spans="2:6" ht="12">
      <c r="B525" s="138"/>
      <c r="C525" s="137"/>
      <c r="E525" s="104"/>
      <c r="F525" s="104"/>
    </row>
    <row r="526" spans="2:6" ht="12">
      <c r="B526" s="138"/>
      <c r="C526" s="137"/>
      <c r="E526" s="104"/>
      <c r="F526" s="104"/>
    </row>
    <row r="527" spans="2:6" ht="12">
      <c r="B527" s="138"/>
      <c r="C527" s="137"/>
      <c r="E527" s="104"/>
      <c r="F527" s="104"/>
    </row>
    <row r="528" spans="2:6" ht="12">
      <c r="B528" s="138"/>
      <c r="C528" s="137"/>
      <c r="E528" s="104"/>
      <c r="F528" s="104"/>
    </row>
    <row r="529" spans="2:6" ht="12">
      <c r="B529" s="138"/>
      <c r="C529" s="137"/>
      <c r="E529" s="104"/>
      <c r="F529" s="104"/>
    </row>
    <row r="530" spans="2:6" ht="12">
      <c r="B530" s="138"/>
      <c r="C530" s="137"/>
      <c r="E530" s="104"/>
      <c r="F530" s="104"/>
    </row>
    <row r="531" spans="2:6" ht="12">
      <c r="B531" s="138"/>
      <c r="C531" s="137"/>
      <c r="E531" s="104"/>
      <c r="F531" s="104"/>
    </row>
    <row r="532" spans="2:6" ht="12">
      <c r="B532" s="138"/>
      <c r="C532" s="137"/>
      <c r="E532" s="104"/>
      <c r="F532" s="104"/>
    </row>
    <row r="533" spans="2:6" ht="12">
      <c r="B533" s="138"/>
      <c r="C533" s="137"/>
      <c r="E533" s="104"/>
      <c r="F533" s="104"/>
    </row>
    <row r="534" spans="2:6" ht="12">
      <c r="B534" s="138"/>
      <c r="C534" s="137"/>
      <c r="E534" s="104"/>
      <c r="F534" s="104"/>
    </row>
    <row r="535" spans="2:6" ht="12">
      <c r="B535" s="138"/>
      <c r="C535" s="137"/>
      <c r="E535" s="104"/>
      <c r="F535" s="104"/>
    </row>
    <row r="536" spans="2:6" ht="12">
      <c r="B536" s="138"/>
      <c r="C536" s="137"/>
      <c r="E536" s="104"/>
      <c r="F536" s="104"/>
    </row>
    <row r="537" spans="2:6" ht="12">
      <c r="B537" s="138"/>
      <c r="C537" s="137"/>
      <c r="E537" s="104"/>
      <c r="F537" s="104"/>
    </row>
    <row r="538" spans="2:6" ht="12">
      <c r="B538" s="138"/>
      <c r="C538" s="137"/>
      <c r="E538" s="104"/>
      <c r="F538" s="104"/>
    </row>
    <row r="539" spans="2:6" ht="12">
      <c r="B539" s="138"/>
      <c r="C539" s="137"/>
      <c r="E539" s="104"/>
      <c r="F539" s="104"/>
    </row>
    <row r="540" spans="2:6" ht="12">
      <c r="B540" s="138"/>
      <c r="C540" s="137"/>
      <c r="E540" s="104"/>
      <c r="F540" s="104"/>
    </row>
    <row r="541" spans="2:6" ht="12">
      <c r="B541" s="138"/>
      <c r="C541" s="137"/>
      <c r="E541" s="104"/>
      <c r="F541" s="104"/>
    </row>
    <row r="542" spans="2:6" ht="12">
      <c r="B542" s="138"/>
      <c r="C542" s="137"/>
      <c r="E542" s="104"/>
      <c r="F542" s="104"/>
    </row>
    <row r="543" spans="2:6" ht="12">
      <c r="B543" s="138"/>
      <c r="C543" s="137"/>
      <c r="E543" s="104"/>
      <c r="F543" s="104"/>
    </row>
    <row r="544" spans="2:6" ht="12">
      <c r="B544" s="138"/>
      <c r="C544" s="137"/>
      <c r="E544" s="104"/>
      <c r="F544" s="104"/>
    </row>
    <row r="545" spans="2:6" ht="12">
      <c r="B545" s="138"/>
      <c r="C545" s="137"/>
      <c r="E545" s="104"/>
      <c r="F545" s="104"/>
    </row>
    <row r="546" spans="2:6" ht="12">
      <c r="B546" s="138"/>
      <c r="C546" s="137"/>
      <c r="E546" s="104"/>
      <c r="F546" s="104"/>
    </row>
    <row r="547" spans="2:6" ht="12">
      <c r="B547" s="138"/>
      <c r="C547" s="137"/>
      <c r="E547" s="104"/>
      <c r="F547" s="104"/>
    </row>
    <row r="548" spans="2:6" ht="12">
      <c r="B548" s="138"/>
      <c r="C548" s="137"/>
      <c r="E548" s="104"/>
      <c r="F548" s="104"/>
    </row>
    <row r="549" spans="2:6" ht="12">
      <c r="B549" s="138"/>
      <c r="C549" s="137"/>
      <c r="E549" s="104"/>
      <c r="F549" s="104"/>
    </row>
    <row r="550" spans="2:6" ht="12">
      <c r="B550" s="138"/>
      <c r="C550" s="137"/>
      <c r="E550" s="104"/>
      <c r="F550" s="104"/>
    </row>
    <row r="551" spans="2:6" ht="12">
      <c r="B551" s="138"/>
      <c r="C551" s="137"/>
      <c r="E551" s="104"/>
      <c r="F551" s="104"/>
    </row>
    <row r="552" spans="2:6" ht="12">
      <c r="B552" s="138"/>
      <c r="C552" s="137"/>
      <c r="E552" s="104"/>
      <c r="F552" s="104"/>
    </row>
    <row r="553" spans="2:6" ht="12">
      <c r="B553" s="138"/>
      <c r="C553" s="137"/>
      <c r="E553" s="104"/>
      <c r="F553" s="104"/>
    </row>
    <row r="554" spans="2:6" ht="12">
      <c r="B554" s="138"/>
      <c r="C554" s="137"/>
      <c r="E554" s="104"/>
      <c r="F554" s="104"/>
    </row>
    <row r="555" spans="2:6" ht="12">
      <c r="B555" s="138"/>
      <c r="C555" s="137"/>
      <c r="E555" s="104"/>
      <c r="F555" s="104"/>
    </row>
    <row r="556" spans="2:6" ht="12">
      <c r="B556" s="138"/>
      <c r="C556" s="137"/>
      <c r="E556" s="104"/>
      <c r="F556" s="104"/>
    </row>
    <row r="557" spans="2:6" ht="12">
      <c r="B557" s="138"/>
      <c r="C557" s="137"/>
      <c r="E557" s="104"/>
      <c r="F557" s="104"/>
    </row>
    <row r="558" spans="2:6" ht="12">
      <c r="B558" s="138"/>
      <c r="C558" s="137"/>
      <c r="E558" s="104"/>
      <c r="F558" s="104"/>
    </row>
    <row r="559" spans="2:6" ht="12">
      <c r="B559" s="138"/>
      <c r="C559" s="137"/>
      <c r="E559" s="104"/>
      <c r="F559" s="104"/>
    </row>
    <row r="560" spans="2:6" ht="12">
      <c r="B560" s="138"/>
      <c r="C560" s="137"/>
      <c r="E560" s="104"/>
      <c r="F560" s="104"/>
    </row>
    <row r="561" spans="2:6" ht="12">
      <c r="B561" s="138"/>
      <c r="C561" s="137"/>
      <c r="E561" s="104"/>
      <c r="F561" s="104"/>
    </row>
    <row r="562" spans="2:6" ht="12">
      <c r="B562" s="138"/>
      <c r="C562" s="137"/>
      <c r="E562" s="104"/>
      <c r="F562" s="104"/>
    </row>
    <row r="563" spans="2:6" ht="12">
      <c r="B563" s="138"/>
      <c r="C563" s="137"/>
      <c r="E563" s="104"/>
      <c r="F563" s="104"/>
    </row>
    <row r="564" spans="2:6" ht="12">
      <c r="B564" s="138"/>
      <c r="C564" s="137"/>
      <c r="E564" s="104"/>
      <c r="F564" s="104"/>
    </row>
    <row r="565" spans="2:6" ht="12">
      <c r="B565" s="138"/>
      <c r="C565" s="137"/>
      <c r="E565" s="104"/>
      <c r="F565" s="104"/>
    </row>
    <row r="566" spans="2:6" ht="12">
      <c r="B566" s="138"/>
      <c r="C566" s="137"/>
      <c r="E566" s="104"/>
      <c r="F566" s="104"/>
    </row>
    <row r="567" spans="2:6" ht="12">
      <c r="B567" s="138"/>
      <c r="C567" s="137"/>
      <c r="E567" s="104"/>
      <c r="F567" s="104"/>
    </row>
    <row r="568" spans="2:6" ht="12">
      <c r="B568" s="138"/>
      <c r="C568" s="137"/>
      <c r="E568" s="104"/>
      <c r="F568" s="104"/>
    </row>
    <row r="569" spans="2:6" ht="12">
      <c r="B569" s="138"/>
      <c r="C569" s="137"/>
      <c r="E569" s="104"/>
      <c r="F569" s="104"/>
    </row>
    <row r="570" spans="2:6" ht="12">
      <c r="B570" s="138"/>
      <c r="C570" s="137"/>
      <c r="E570" s="104"/>
      <c r="F570" s="104"/>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93" r:id="rId1"/>
  <rowBreaks count="4" manualBreakCount="4">
    <brk id="103" max="255" man="1"/>
    <brk id="122" max="255" man="1"/>
    <brk id="148" max="255" man="1"/>
    <brk id="243" max="255" man="1"/>
  </rowBreaks>
</worksheet>
</file>

<file path=xl/worksheets/sheet5.xml><?xml version="1.0" encoding="utf-8"?>
<worksheet xmlns="http://schemas.openxmlformats.org/spreadsheetml/2006/main" xmlns:r="http://schemas.openxmlformats.org/officeDocument/2006/relationships">
  <dimension ref="A1:F294"/>
  <sheetViews>
    <sheetView zoomScalePageLayoutView="0" workbookViewId="0" topLeftCell="A271">
      <selection activeCell="B185" sqref="B185"/>
    </sheetView>
  </sheetViews>
  <sheetFormatPr defaultColWidth="9.140625" defaultRowHeight="12.75"/>
  <cols>
    <col min="1" max="1" width="5.7109375" style="178" customWidth="1"/>
    <col min="2" max="2" width="46.00390625" style="132" customWidth="1"/>
    <col min="3" max="3" width="9.7109375" style="120" customWidth="1"/>
    <col min="4" max="4" width="6.7109375" style="69" customWidth="1"/>
    <col min="5" max="5" width="12.8515625" style="121" customWidth="1"/>
    <col min="6" max="6" width="14.28125" style="121" customWidth="1"/>
    <col min="7" max="16384" width="9.140625" style="57" customWidth="1"/>
  </cols>
  <sheetData>
    <row r="1" spans="1:6" s="14" customFormat="1" ht="14.25" customHeight="1">
      <c r="A1" s="15"/>
      <c r="B1" s="16" t="s">
        <v>37</v>
      </c>
      <c r="C1" s="11" t="s">
        <v>38</v>
      </c>
      <c r="D1" s="12" t="s">
        <v>39</v>
      </c>
      <c r="E1" s="13" t="s">
        <v>40</v>
      </c>
      <c r="F1" s="13" t="s">
        <v>41</v>
      </c>
    </row>
    <row r="2" spans="1:6" ht="12">
      <c r="A2" s="52"/>
      <c r="B2" s="53"/>
      <c r="C2" s="54"/>
      <c r="D2" s="122"/>
      <c r="E2" s="56"/>
      <c r="F2" s="56"/>
    </row>
    <row r="3" spans="1:6" s="48" customFormat="1" ht="12">
      <c r="A3" s="150" t="s">
        <v>10</v>
      </c>
      <c r="B3" s="59" t="s">
        <v>277</v>
      </c>
      <c r="C3" s="60"/>
      <c r="D3" s="61"/>
      <c r="E3" s="62"/>
      <c r="F3" s="62"/>
    </row>
    <row r="4" spans="1:6" ht="12">
      <c r="A4" s="151"/>
      <c r="B4" s="64"/>
      <c r="C4" s="46"/>
      <c r="D4" s="45"/>
      <c r="E4" s="65"/>
      <c r="F4" s="65"/>
    </row>
    <row r="5" spans="1:6" ht="12">
      <c r="A5" s="75"/>
      <c r="B5" s="67"/>
      <c r="C5" s="68"/>
      <c r="E5" s="76"/>
      <c r="F5" s="70"/>
    </row>
    <row r="6" spans="1:6" s="74" customFormat="1" ht="12">
      <c r="A6" s="15" t="s">
        <v>44</v>
      </c>
      <c r="B6" s="16" t="s">
        <v>55</v>
      </c>
      <c r="C6" s="42"/>
      <c r="D6" s="71"/>
      <c r="E6" s="72"/>
      <c r="F6" s="152">
        <f>+F30</f>
        <v>0</v>
      </c>
    </row>
    <row r="7" spans="1:6" s="74" customFormat="1" ht="12">
      <c r="A7" s="15" t="s">
        <v>46</v>
      </c>
      <c r="B7" s="16" t="s">
        <v>278</v>
      </c>
      <c r="C7" s="42"/>
      <c r="D7" s="71"/>
      <c r="E7" s="72"/>
      <c r="F7" s="152">
        <f>+F61</f>
        <v>0</v>
      </c>
    </row>
    <row r="8" spans="1:6" s="74" customFormat="1" ht="12">
      <c r="A8" s="15" t="s">
        <v>48</v>
      </c>
      <c r="B8" s="16" t="s">
        <v>279</v>
      </c>
      <c r="C8" s="42"/>
      <c r="D8" s="71"/>
      <c r="E8" s="72"/>
      <c r="F8" s="152">
        <f>+F92</f>
        <v>0</v>
      </c>
    </row>
    <row r="9" spans="1:6" s="74" customFormat="1" ht="12">
      <c r="A9" s="15" t="s">
        <v>50</v>
      </c>
      <c r="B9" s="16" t="s">
        <v>280</v>
      </c>
      <c r="C9" s="42"/>
      <c r="D9" s="71"/>
      <c r="E9" s="72"/>
      <c r="F9" s="152">
        <f>+F171</f>
        <v>0</v>
      </c>
    </row>
    <row r="10" spans="1:6" s="74" customFormat="1" ht="12">
      <c r="A10" s="15" t="s">
        <v>52</v>
      </c>
      <c r="B10" s="16" t="s">
        <v>281</v>
      </c>
      <c r="C10" s="42"/>
      <c r="D10" s="71"/>
      <c r="E10" s="72"/>
      <c r="F10" s="152">
        <f>+F178</f>
        <v>0</v>
      </c>
    </row>
    <row r="11" spans="1:6" s="74" customFormat="1" ht="12">
      <c r="A11" s="15" t="s">
        <v>54</v>
      </c>
      <c r="B11" s="16" t="s">
        <v>282</v>
      </c>
      <c r="C11" s="42"/>
      <c r="D11" s="71"/>
      <c r="E11" s="72"/>
      <c r="F11" s="152">
        <f>+F193</f>
        <v>0</v>
      </c>
    </row>
    <row r="12" spans="1:6" s="74" customFormat="1" ht="12">
      <c r="A12" s="15" t="s">
        <v>56</v>
      </c>
      <c r="B12" s="16" t="s">
        <v>283</v>
      </c>
      <c r="C12" s="42"/>
      <c r="D12" s="71"/>
      <c r="E12" s="72"/>
      <c r="F12" s="152">
        <f>+F229</f>
        <v>0</v>
      </c>
    </row>
    <row r="13" spans="1:6" s="74" customFormat="1" ht="12">
      <c r="A13" s="15" t="s">
        <v>58</v>
      </c>
      <c r="B13" s="16" t="s">
        <v>284</v>
      </c>
      <c r="C13" s="42"/>
      <c r="D13" s="71"/>
      <c r="E13" s="72"/>
      <c r="F13" s="152">
        <f>+F244</f>
        <v>0</v>
      </c>
    </row>
    <row r="14" spans="1:6" s="74" customFormat="1" ht="12">
      <c r="A14" s="15" t="s">
        <v>60</v>
      </c>
      <c r="B14" s="16" t="s">
        <v>285</v>
      </c>
      <c r="C14" s="42"/>
      <c r="D14" s="71"/>
      <c r="E14" s="72"/>
      <c r="F14" s="152">
        <f>+F263</f>
        <v>0</v>
      </c>
    </row>
    <row r="15" spans="1:6" s="74" customFormat="1" ht="12">
      <c r="A15" s="15" t="s">
        <v>62</v>
      </c>
      <c r="B15" s="16" t="s">
        <v>286</v>
      </c>
      <c r="C15" s="42"/>
      <c r="D15" s="71"/>
      <c r="E15" s="72"/>
      <c r="F15" s="152">
        <f>+F273</f>
        <v>0</v>
      </c>
    </row>
    <row r="16" spans="1:6" s="74" customFormat="1" ht="12">
      <c r="A16" s="15" t="s">
        <v>287</v>
      </c>
      <c r="B16" s="16" t="s">
        <v>288</v>
      </c>
      <c r="C16" s="42"/>
      <c r="D16" s="71"/>
      <c r="E16" s="72"/>
      <c r="F16" s="152">
        <f>+F286</f>
        <v>0</v>
      </c>
    </row>
    <row r="17" spans="1:6" s="74" customFormat="1" ht="12">
      <c r="A17" s="15" t="s">
        <v>289</v>
      </c>
      <c r="B17" s="16" t="s">
        <v>63</v>
      </c>
      <c r="C17" s="42"/>
      <c r="D17" s="71"/>
      <c r="E17" s="72"/>
      <c r="F17" s="152">
        <f>+F293</f>
        <v>0</v>
      </c>
    </row>
    <row r="18" spans="1:6" ht="12">
      <c r="A18" s="153"/>
      <c r="B18" s="138"/>
      <c r="C18" s="68"/>
      <c r="E18" s="76"/>
      <c r="F18" s="70"/>
    </row>
    <row r="19" spans="1:6" s="81" customFormat="1" ht="12">
      <c r="A19" s="154"/>
      <c r="B19" s="77" t="s">
        <v>290</v>
      </c>
      <c r="C19" s="78"/>
      <c r="D19" s="79"/>
      <c r="E19" s="80"/>
      <c r="F19" s="80">
        <f>SUM(F6:F18)</f>
        <v>0</v>
      </c>
    </row>
    <row r="20" spans="1:6" ht="12">
      <c r="A20" s="75"/>
      <c r="B20" s="67"/>
      <c r="C20" s="68"/>
      <c r="E20" s="70"/>
      <c r="F20" s="70"/>
    </row>
    <row r="21" spans="1:6" ht="12">
      <c r="A21" s="82"/>
      <c r="B21" s="83"/>
      <c r="C21" s="84"/>
      <c r="D21" s="85"/>
      <c r="E21" s="86"/>
      <c r="F21" s="86"/>
    </row>
    <row r="22" spans="1:6" ht="12">
      <c r="A22" s="110"/>
      <c r="B22" s="155"/>
      <c r="C22" s="50"/>
      <c r="D22" s="156"/>
      <c r="E22" s="157"/>
      <c r="F22" s="157"/>
    </row>
    <row r="23" spans="1:6" s="81" customFormat="1" ht="12">
      <c r="A23" s="91" t="s">
        <v>44</v>
      </c>
      <c r="B23" s="92" t="s">
        <v>55</v>
      </c>
      <c r="C23" s="117"/>
      <c r="D23" s="118"/>
      <c r="E23" s="119"/>
      <c r="F23" s="119"/>
    </row>
    <row r="24" spans="1:6" ht="12">
      <c r="A24" s="10"/>
      <c r="B24" s="138"/>
      <c r="C24" s="137"/>
      <c r="E24" s="103"/>
      <c r="F24" s="104">
        <f aca="true" t="shared" si="0" ref="F24:F29">C24*E24</f>
        <v>0</v>
      </c>
    </row>
    <row r="25" spans="1:6" ht="12">
      <c r="A25" s="10"/>
      <c r="B25" s="88" t="s">
        <v>291</v>
      </c>
      <c r="C25" s="49"/>
      <c r="D25" s="99"/>
      <c r="E25" s="103"/>
      <c r="F25" s="104">
        <f t="shared" si="0"/>
        <v>0</v>
      </c>
    </row>
    <row r="26" spans="1:6" ht="48">
      <c r="A26" s="10"/>
      <c r="B26" s="16" t="s">
        <v>292</v>
      </c>
      <c r="C26" s="129"/>
      <c r="D26" s="122"/>
      <c r="E26" s="130"/>
      <c r="F26" s="104">
        <f t="shared" si="0"/>
        <v>0</v>
      </c>
    </row>
    <row r="27" spans="1:6" ht="12">
      <c r="A27" s="10"/>
      <c r="B27" s="16"/>
      <c r="C27" s="129"/>
      <c r="D27" s="122"/>
      <c r="E27" s="130"/>
      <c r="F27" s="104">
        <f t="shared" si="0"/>
        <v>0</v>
      </c>
    </row>
    <row r="28" spans="1:6" ht="181.5">
      <c r="A28" s="10">
        <v>1</v>
      </c>
      <c r="B28" s="16" t="s">
        <v>658</v>
      </c>
      <c r="C28" s="158">
        <v>400.82</v>
      </c>
      <c r="D28" s="69" t="s">
        <v>630</v>
      </c>
      <c r="E28" s="130"/>
      <c r="F28" s="104">
        <f t="shared" si="0"/>
        <v>0</v>
      </c>
    </row>
    <row r="29" spans="1:6" ht="12">
      <c r="A29" s="10"/>
      <c r="B29" s="88"/>
      <c r="C29" s="49"/>
      <c r="D29" s="99"/>
      <c r="E29" s="103"/>
      <c r="F29" s="104">
        <f t="shared" si="0"/>
        <v>0</v>
      </c>
    </row>
    <row r="30" spans="1:6" s="74" customFormat="1" ht="12">
      <c r="A30" s="105">
        <v>30</v>
      </c>
      <c r="B30" s="77" t="s">
        <v>168</v>
      </c>
      <c r="C30" s="106"/>
      <c r="D30" s="107"/>
      <c r="E30" s="108"/>
      <c r="F30" s="109">
        <f>SUM(F24:F29)</f>
        <v>0</v>
      </c>
    </row>
    <row r="31" spans="1:6" s="74" customFormat="1" ht="12">
      <c r="A31" s="110"/>
      <c r="B31" s="88"/>
      <c r="C31" s="42"/>
      <c r="D31" s="71"/>
      <c r="E31" s="111"/>
      <c r="F31" s="112"/>
    </row>
    <row r="32" spans="1:6" s="74" customFormat="1" ht="12">
      <c r="A32" s="110"/>
      <c r="B32" s="113"/>
      <c r="C32" s="114"/>
      <c r="D32" s="115"/>
      <c r="E32" s="116"/>
      <c r="F32" s="116"/>
    </row>
    <row r="33" spans="1:6" s="81" customFormat="1" ht="12">
      <c r="A33" s="91" t="s">
        <v>46</v>
      </c>
      <c r="B33" s="92" t="s">
        <v>278</v>
      </c>
      <c r="C33" s="117"/>
      <c r="D33" s="118"/>
      <c r="E33" s="119"/>
      <c r="F33" s="119"/>
    </row>
    <row r="34" spans="1:6" ht="12">
      <c r="A34" s="10"/>
      <c r="B34" s="138"/>
      <c r="C34" s="137"/>
      <c r="E34" s="103"/>
      <c r="F34" s="104">
        <f aca="true" t="shared" si="1" ref="F34:F60">C34*E34</f>
        <v>0</v>
      </c>
    </row>
    <row r="35" spans="1:6" ht="12">
      <c r="A35" s="10"/>
      <c r="B35" s="88" t="s">
        <v>293</v>
      </c>
      <c r="C35" s="49"/>
      <c r="D35" s="99"/>
      <c r="E35" s="103"/>
      <c r="F35" s="104">
        <f t="shared" si="1"/>
        <v>0</v>
      </c>
    </row>
    <row r="36" spans="1:6" ht="192">
      <c r="A36" s="10">
        <v>1</v>
      </c>
      <c r="B36" s="16" t="s">
        <v>294</v>
      </c>
      <c r="C36" s="49">
        <v>421.45</v>
      </c>
      <c r="D36" s="69" t="s">
        <v>630</v>
      </c>
      <c r="E36" s="103"/>
      <c r="F36" s="104">
        <f t="shared" si="1"/>
        <v>0</v>
      </c>
    </row>
    <row r="37" spans="1:6" ht="12">
      <c r="A37" s="10"/>
      <c r="B37" s="16"/>
      <c r="C37" s="49"/>
      <c r="D37" s="99"/>
      <c r="E37" s="103"/>
      <c r="F37" s="104">
        <f t="shared" si="1"/>
        <v>0</v>
      </c>
    </row>
    <row r="38" spans="1:6" ht="13.5">
      <c r="A38" s="10">
        <v>2</v>
      </c>
      <c r="B38" s="16" t="s">
        <v>295</v>
      </c>
      <c r="C38" s="49">
        <v>421.45</v>
      </c>
      <c r="D38" s="69" t="s">
        <v>630</v>
      </c>
      <c r="E38" s="103"/>
      <c r="F38" s="104">
        <f t="shared" si="1"/>
        <v>0</v>
      </c>
    </row>
    <row r="39" spans="1:6" ht="12">
      <c r="A39" s="10"/>
      <c r="B39" s="16"/>
      <c r="C39" s="49"/>
      <c r="D39" s="99"/>
      <c r="E39" s="103"/>
      <c r="F39" s="104">
        <f t="shared" si="1"/>
        <v>0</v>
      </c>
    </row>
    <row r="40" spans="1:6" ht="96">
      <c r="A40" s="10">
        <v>3</v>
      </c>
      <c r="B40" s="16" t="s">
        <v>296</v>
      </c>
      <c r="C40" s="49">
        <v>9.6</v>
      </c>
      <c r="D40" s="69" t="s">
        <v>632</v>
      </c>
      <c r="E40" s="103"/>
      <c r="F40" s="104">
        <f t="shared" si="1"/>
        <v>0</v>
      </c>
    </row>
    <row r="41" spans="1:6" ht="12">
      <c r="A41" s="10"/>
      <c r="B41" s="16"/>
      <c r="C41" s="49"/>
      <c r="D41" s="99"/>
      <c r="E41" s="103"/>
      <c r="F41" s="104">
        <f t="shared" si="1"/>
        <v>0</v>
      </c>
    </row>
    <row r="42" spans="1:6" ht="96">
      <c r="A42" s="10">
        <v>4</v>
      </c>
      <c r="B42" s="16" t="s">
        <v>297</v>
      </c>
      <c r="C42" s="49">
        <v>29.15</v>
      </c>
      <c r="D42" s="69" t="s">
        <v>632</v>
      </c>
      <c r="E42" s="103"/>
      <c r="F42" s="104">
        <f t="shared" si="1"/>
        <v>0</v>
      </c>
    </row>
    <row r="43" spans="1:6" ht="12">
      <c r="A43" s="10"/>
      <c r="B43" s="88"/>
      <c r="C43" s="49"/>
      <c r="D43" s="99"/>
      <c r="E43" s="103"/>
      <c r="F43" s="104">
        <f t="shared" si="1"/>
        <v>0</v>
      </c>
    </row>
    <row r="44" spans="1:6" ht="132">
      <c r="A44" s="10">
        <v>5</v>
      </c>
      <c r="B44" s="16" t="s">
        <v>298</v>
      </c>
      <c r="C44" s="49">
        <v>58.4</v>
      </c>
      <c r="D44" s="69" t="s">
        <v>632</v>
      </c>
      <c r="E44" s="103"/>
      <c r="F44" s="104">
        <f t="shared" si="1"/>
        <v>0</v>
      </c>
    </row>
    <row r="45" spans="1:6" ht="12">
      <c r="A45" s="10"/>
      <c r="B45" s="88"/>
      <c r="C45" s="49"/>
      <c r="D45" s="99"/>
      <c r="E45" s="103"/>
      <c r="F45" s="104">
        <f t="shared" si="1"/>
        <v>0</v>
      </c>
    </row>
    <row r="46" spans="1:6" ht="84">
      <c r="A46" s="10">
        <v>6</v>
      </c>
      <c r="B46" s="16" t="s">
        <v>299</v>
      </c>
      <c r="C46" s="49">
        <v>54.4</v>
      </c>
      <c r="D46" s="69" t="s">
        <v>632</v>
      </c>
      <c r="E46" s="103"/>
      <c r="F46" s="104">
        <f t="shared" si="1"/>
        <v>0</v>
      </c>
    </row>
    <row r="47" spans="1:6" ht="12">
      <c r="A47" s="10"/>
      <c r="B47" s="16"/>
      <c r="C47" s="49"/>
      <c r="E47" s="103"/>
      <c r="F47" s="104">
        <f t="shared" si="1"/>
        <v>0</v>
      </c>
    </row>
    <row r="48" spans="1:6" ht="72">
      <c r="A48" s="10">
        <v>7</v>
      </c>
      <c r="B48" s="16" t="s">
        <v>300</v>
      </c>
      <c r="C48" s="49">
        <v>49.19</v>
      </c>
      <c r="D48" s="69" t="s">
        <v>632</v>
      </c>
      <c r="E48" s="103"/>
      <c r="F48" s="104">
        <f t="shared" si="1"/>
        <v>0</v>
      </c>
    </row>
    <row r="49" spans="1:6" ht="12">
      <c r="A49" s="10"/>
      <c r="B49" s="16"/>
      <c r="C49" s="49"/>
      <c r="E49" s="103"/>
      <c r="F49" s="104">
        <f t="shared" si="1"/>
        <v>0</v>
      </c>
    </row>
    <row r="50" spans="1:6" ht="72">
      <c r="A50" s="10">
        <v>8</v>
      </c>
      <c r="B50" s="16" t="s">
        <v>301</v>
      </c>
      <c r="C50" s="49">
        <v>10</v>
      </c>
      <c r="D50" s="69" t="s">
        <v>632</v>
      </c>
      <c r="E50" s="103"/>
      <c r="F50" s="104">
        <f t="shared" si="1"/>
        <v>0</v>
      </c>
    </row>
    <row r="51" spans="1:6" ht="12">
      <c r="A51" s="10"/>
      <c r="B51" s="16"/>
      <c r="C51" s="49"/>
      <c r="E51" s="103"/>
      <c r="F51" s="104">
        <f t="shared" si="1"/>
        <v>0</v>
      </c>
    </row>
    <row r="52" spans="1:6" ht="108">
      <c r="A52" s="10">
        <v>9</v>
      </c>
      <c r="B52" s="16" t="s">
        <v>302</v>
      </c>
      <c r="C52" s="49">
        <v>21.6</v>
      </c>
      <c r="D52" s="69" t="s">
        <v>632</v>
      </c>
      <c r="E52" s="103"/>
      <c r="F52" s="104">
        <f t="shared" si="1"/>
        <v>0</v>
      </c>
    </row>
    <row r="53" spans="1:6" ht="12">
      <c r="A53" s="10"/>
      <c r="B53" s="16"/>
      <c r="C53" s="49"/>
      <c r="E53" s="103"/>
      <c r="F53" s="104">
        <f t="shared" si="1"/>
        <v>0</v>
      </c>
    </row>
    <row r="54" spans="1:6" ht="120">
      <c r="A54" s="10">
        <v>10</v>
      </c>
      <c r="B54" s="159" t="s">
        <v>303</v>
      </c>
      <c r="C54" s="49">
        <v>48.3</v>
      </c>
      <c r="D54" s="69" t="s">
        <v>632</v>
      </c>
      <c r="E54" s="103"/>
      <c r="F54" s="104">
        <f t="shared" si="1"/>
        <v>0</v>
      </c>
    </row>
    <row r="55" spans="1:6" ht="12">
      <c r="A55" s="10"/>
      <c r="B55" s="160"/>
      <c r="C55" s="49"/>
      <c r="E55" s="103"/>
      <c r="F55" s="104">
        <f t="shared" si="1"/>
        <v>0</v>
      </c>
    </row>
    <row r="56" spans="1:6" ht="48">
      <c r="A56" s="10">
        <v>11</v>
      </c>
      <c r="B56" s="159" t="s">
        <v>304</v>
      </c>
      <c r="C56" s="49">
        <v>18.2</v>
      </c>
      <c r="D56" s="69" t="s">
        <v>632</v>
      </c>
      <c r="E56" s="103"/>
      <c r="F56" s="104">
        <f t="shared" si="1"/>
        <v>0</v>
      </c>
    </row>
    <row r="57" spans="1:6" ht="12">
      <c r="A57" s="10"/>
      <c r="B57" s="16"/>
      <c r="C57" s="49"/>
      <c r="E57" s="103"/>
      <c r="F57" s="104">
        <f t="shared" si="1"/>
        <v>0</v>
      </c>
    </row>
    <row r="58" spans="1:6" ht="12">
      <c r="A58" s="10"/>
      <c r="B58" s="88" t="s">
        <v>305</v>
      </c>
      <c r="C58" s="49"/>
      <c r="D58" s="99"/>
      <c r="E58" s="103"/>
      <c r="F58" s="104">
        <f t="shared" si="1"/>
        <v>0</v>
      </c>
    </row>
    <row r="59" spans="1:6" ht="183">
      <c r="A59" s="10">
        <v>12</v>
      </c>
      <c r="B59" s="16" t="s">
        <v>659</v>
      </c>
      <c r="C59" s="49">
        <v>105.72999999999999</v>
      </c>
      <c r="D59" s="99" t="s">
        <v>171</v>
      </c>
      <c r="E59" s="103"/>
      <c r="F59" s="104">
        <f t="shared" si="1"/>
        <v>0</v>
      </c>
    </row>
    <row r="60" spans="1:6" ht="12">
      <c r="A60" s="10"/>
      <c r="B60" s="16"/>
      <c r="C60" s="49"/>
      <c r="D60" s="99"/>
      <c r="E60" s="103"/>
      <c r="F60" s="104">
        <f t="shared" si="1"/>
        <v>0</v>
      </c>
    </row>
    <row r="61" spans="1:6" s="74" customFormat="1" ht="12">
      <c r="A61" s="105">
        <v>61</v>
      </c>
      <c r="B61" s="77" t="s">
        <v>306</v>
      </c>
      <c r="C61" s="106"/>
      <c r="D61" s="107"/>
      <c r="E61" s="108"/>
      <c r="F61" s="109">
        <f>SUM(F34:F60)</f>
        <v>0</v>
      </c>
    </row>
    <row r="62" spans="1:6" s="74" customFormat="1" ht="12">
      <c r="A62" s="110"/>
      <c r="B62" s="88"/>
      <c r="C62" s="42"/>
      <c r="D62" s="71"/>
      <c r="E62" s="111"/>
      <c r="F62" s="112"/>
    </row>
    <row r="63" spans="1:6" s="74" customFormat="1" ht="12">
      <c r="A63" s="110"/>
      <c r="B63" s="113"/>
      <c r="C63" s="114"/>
      <c r="D63" s="115"/>
      <c r="E63" s="116"/>
      <c r="F63" s="116"/>
    </row>
    <row r="64" spans="1:6" ht="12">
      <c r="A64" s="91" t="s">
        <v>48</v>
      </c>
      <c r="B64" s="92" t="s">
        <v>279</v>
      </c>
      <c r="C64" s="117"/>
      <c r="D64" s="118"/>
      <c r="E64" s="119"/>
      <c r="F64" s="119"/>
    </row>
    <row r="65" spans="1:6" ht="12">
      <c r="A65" s="10"/>
      <c r="B65" s="67"/>
      <c r="C65" s="161"/>
      <c r="D65" s="140"/>
      <c r="E65" s="104"/>
      <c r="F65" s="104">
        <f aca="true" t="shared" si="2" ref="F65:F91">C65*E65</f>
        <v>0</v>
      </c>
    </row>
    <row r="66" spans="1:6" ht="60">
      <c r="A66" s="10"/>
      <c r="B66" s="138" t="s">
        <v>307</v>
      </c>
      <c r="C66" s="161"/>
      <c r="D66" s="140"/>
      <c r="E66" s="104"/>
      <c r="F66" s="104">
        <f t="shared" si="2"/>
        <v>0</v>
      </c>
    </row>
    <row r="67" spans="1:6" ht="36">
      <c r="A67" s="10"/>
      <c r="B67" s="138" t="s">
        <v>308</v>
      </c>
      <c r="C67" s="161"/>
      <c r="D67" s="140"/>
      <c r="E67" s="104"/>
      <c r="F67" s="104">
        <f t="shared" si="2"/>
        <v>0</v>
      </c>
    </row>
    <row r="68" spans="1:6" ht="24">
      <c r="A68" s="10"/>
      <c r="B68" s="138" t="s">
        <v>309</v>
      </c>
      <c r="C68" s="161"/>
      <c r="D68" s="140"/>
      <c r="E68" s="104"/>
      <c r="F68" s="104">
        <f t="shared" si="2"/>
        <v>0</v>
      </c>
    </row>
    <row r="69" spans="1:6" ht="36">
      <c r="A69" s="10"/>
      <c r="B69" s="138" t="s">
        <v>310</v>
      </c>
      <c r="C69" s="161"/>
      <c r="D69" s="140"/>
      <c r="E69" s="104"/>
      <c r="F69" s="104">
        <f t="shared" si="2"/>
        <v>0</v>
      </c>
    </row>
    <row r="70" spans="1:6" ht="12">
      <c r="A70" s="10"/>
      <c r="B70" s="131"/>
      <c r="C70" s="49"/>
      <c r="E70" s="103"/>
      <c r="F70" s="104">
        <f t="shared" si="2"/>
        <v>0</v>
      </c>
    </row>
    <row r="71" spans="1:6" ht="12">
      <c r="A71" s="10"/>
      <c r="B71" s="88" t="s">
        <v>311</v>
      </c>
      <c r="C71" s="49"/>
      <c r="E71" s="103"/>
      <c r="F71" s="104">
        <f t="shared" si="2"/>
        <v>0</v>
      </c>
    </row>
    <row r="72" spans="1:6" ht="120">
      <c r="A72" s="10">
        <v>1</v>
      </c>
      <c r="B72" s="138" t="s">
        <v>312</v>
      </c>
      <c r="C72" s="49">
        <v>15.45</v>
      </c>
      <c r="D72" s="69" t="s">
        <v>632</v>
      </c>
      <c r="E72" s="103"/>
      <c r="F72" s="104">
        <f t="shared" si="2"/>
        <v>0</v>
      </c>
    </row>
    <row r="73" spans="1:6" ht="12">
      <c r="A73" s="10"/>
      <c r="B73" s="88"/>
      <c r="C73" s="49"/>
      <c r="E73" s="103"/>
      <c r="F73" s="104">
        <f t="shared" si="2"/>
        <v>0</v>
      </c>
    </row>
    <row r="74" spans="1:6" ht="12">
      <c r="A74" s="10"/>
      <c r="B74" s="162" t="s">
        <v>313</v>
      </c>
      <c r="C74" s="49"/>
      <c r="E74" s="103"/>
      <c r="F74" s="104">
        <f t="shared" si="2"/>
        <v>0</v>
      </c>
    </row>
    <row r="75" spans="1:6" ht="60">
      <c r="A75" s="10">
        <v>2</v>
      </c>
      <c r="B75" s="131" t="s">
        <v>314</v>
      </c>
      <c r="C75" s="49">
        <v>21.1</v>
      </c>
      <c r="D75" s="69" t="s">
        <v>632</v>
      </c>
      <c r="E75" s="103"/>
      <c r="F75" s="104">
        <f t="shared" si="2"/>
        <v>0</v>
      </c>
    </row>
    <row r="76" spans="1:6" ht="12">
      <c r="A76" s="10"/>
      <c r="B76" s="131"/>
      <c r="C76" s="49"/>
      <c r="E76" s="103"/>
      <c r="F76" s="104">
        <f t="shared" si="2"/>
        <v>0</v>
      </c>
    </row>
    <row r="77" spans="1:6" ht="132">
      <c r="A77" s="10">
        <v>3</v>
      </c>
      <c r="B77" s="138" t="s">
        <v>315</v>
      </c>
      <c r="C77" s="49">
        <v>11.5</v>
      </c>
      <c r="D77" s="69" t="s">
        <v>632</v>
      </c>
      <c r="E77" s="103"/>
      <c r="F77" s="104">
        <f t="shared" si="2"/>
        <v>0</v>
      </c>
    </row>
    <row r="78" spans="1:6" ht="12">
      <c r="A78" s="10"/>
      <c r="B78" s="138"/>
      <c r="C78" s="49"/>
      <c r="E78" s="103"/>
      <c r="F78" s="104">
        <f t="shared" si="2"/>
        <v>0</v>
      </c>
    </row>
    <row r="79" spans="1:6" ht="12">
      <c r="A79" s="10"/>
      <c r="B79" s="162" t="s">
        <v>316</v>
      </c>
      <c r="C79" s="49"/>
      <c r="E79" s="103"/>
      <c r="F79" s="104">
        <f t="shared" si="2"/>
        <v>0</v>
      </c>
    </row>
    <row r="80" spans="1:6" ht="36">
      <c r="A80" s="10"/>
      <c r="B80" s="131" t="s">
        <v>317</v>
      </c>
      <c r="C80" s="49">
        <v>50</v>
      </c>
      <c r="D80" s="69" t="s">
        <v>632</v>
      </c>
      <c r="E80" s="103"/>
      <c r="F80" s="104">
        <f t="shared" si="2"/>
        <v>0</v>
      </c>
    </row>
    <row r="81" spans="1:6" ht="12">
      <c r="A81" s="10"/>
      <c r="B81" s="131"/>
      <c r="C81" s="49"/>
      <c r="E81" s="103"/>
      <c r="F81" s="104">
        <f t="shared" si="2"/>
        <v>0</v>
      </c>
    </row>
    <row r="82" spans="1:6" ht="12">
      <c r="A82" s="10"/>
      <c r="B82" s="131" t="s">
        <v>318</v>
      </c>
      <c r="C82" s="49">
        <v>50</v>
      </c>
      <c r="D82" s="69" t="s">
        <v>125</v>
      </c>
      <c r="E82" s="103"/>
      <c r="F82" s="104">
        <f t="shared" si="2"/>
        <v>0</v>
      </c>
    </row>
    <row r="83" spans="1:6" ht="12">
      <c r="A83" s="10"/>
      <c r="B83" s="131"/>
      <c r="C83" s="49"/>
      <c r="E83" s="103"/>
      <c r="F83" s="104">
        <f t="shared" si="2"/>
        <v>0</v>
      </c>
    </row>
    <row r="84" spans="1:6" ht="13.5">
      <c r="A84" s="10"/>
      <c r="B84" s="131" t="s">
        <v>319</v>
      </c>
      <c r="C84" s="49"/>
      <c r="D84" s="69" t="s">
        <v>632</v>
      </c>
      <c r="E84" s="103"/>
      <c r="F84" s="104">
        <f t="shared" si="2"/>
        <v>0</v>
      </c>
    </row>
    <row r="85" spans="1:6" ht="12">
      <c r="A85" s="10"/>
      <c r="B85" s="131"/>
      <c r="C85" s="49"/>
      <c r="E85" s="103"/>
      <c r="F85" s="104">
        <f t="shared" si="2"/>
        <v>0</v>
      </c>
    </row>
    <row r="86" spans="1:6" ht="24">
      <c r="A86" s="10"/>
      <c r="B86" s="131" t="s">
        <v>320</v>
      </c>
      <c r="C86" s="49"/>
      <c r="D86" s="69" t="s">
        <v>632</v>
      </c>
      <c r="E86" s="103"/>
      <c r="F86" s="104">
        <f t="shared" si="2"/>
        <v>0</v>
      </c>
    </row>
    <row r="87" spans="1:6" ht="12">
      <c r="A87" s="10"/>
      <c r="B87" s="131"/>
      <c r="C87" s="49"/>
      <c r="E87" s="103"/>
      <c r="F87" s="104">
        <f t="shared" si="2"/>
        <v>0</v>
      </c>
    </row>
    <row r="88" spans="1:6" ht="24">
      <c r="A88" s="10"/>
      <c r="B88" s="131" t="s">
        <v>321</v>
      </c>
      <c r="C88" s="49"/>
      <c r="D88" s="69" t="s">
        <v>632</v>
      </c>
      <c r="E88" s="103"/>
      <c r="F88" s="104">
        <f t="shared" si="2"/>
        <v>0</v>
      </c>
    </row>
    <row r="89" spans="1:6" ht="12">
      <c r="A89" s="10"/>
      <c r="B89" s="131"/>
      <c r="C89" s="49"/>
      <c r="E89" s="103"/>
      <c r="F89" s="104">
        <f t="shared" si="2"/>
        <v>0</v>
      </c>
    </row>
    <row r="90" spans="1:6" ht="24">
      <c r="A90" s="10"/>
      <c r="B90" s="131" t="s">
        <v>322</v>
      </c>
      <c r="C90" s="49">
        <v>250</v>
      </c>
      <c r="D90" s="69" t="s">
        <v>125</v>
      </c>
      <c r="E90" s="103"/>
      <c r="F90" s="104">
        <f t="shared" si="2"/>
        <v>0</v>
      </c>
    </row>
    <row r="91" spans="1:6" ht="12">
      <c r="A91" s="10"/>
      <c r="B91" s="131"/>
      <c r="C91" s="49"/>
      <c r="E91" s="103"/>
      <c r="F91" s="104">
        <f t="shared" si="2"/>
        <v>0</v>
      </c>
    </row>
    <row r="92" spans="1:6" s="74" customFormat="1" ht="12">
      <c r="A92" s="105">
        <v>92</v>
      </c>
      <c r="B92" s="77" t="s">
        <v>323</v>
      </c>
      <c r="C92" s="106"/>
      <c r="D92" s="107"/>
      <c r="E92" s="108"/>
      <c r="F92" s="109">
        <f>SUM(F65:F91)</f>
        <v>0</v>
      </c>
    </row>
    <row r="93" spans="1:6" s="74" customFormat="1" ht="12">
      <c r="A93" s="110"/>
      <c r="B93" s="88"/>
      <c r="C93" s="42"/>
      <c r="D93" s="71"/>
      <c r="E93" s="111"/>
      <c r="F93" s="112"/>
    </row>
    <row r="94" spans="1:6" s="74" customFormat="1" ht="12">
      <c r="A94" s="110"/>
      <c r="B94" s="113"/>
      <c r="C94" s="114"/>
      <c r="D94" s="115"/>
      <c r="E94" s="116"/>
      <c r="F94" s="116"/>
    </row>
    <row r="95" spans="1:6" ht="12">
      <c r="A95" s="91" t="s">
        <v>50</v>
      </c>
      <c r="B95" s="92" t="s">
        <v>280</v>
      </c>
      <c r="C95" s="117"/>
      <c r="D95" s="118"/>
      <c r="E95" s="119"/>
      <c r="F95" s="119"/>
    </row>
    <row r="96" spans="1:6" ht="12">
      <c r="A96" s="10"/>
      <c r="B96" s="88"/>
      <c r="C96" s="51"/>
      <c r="D96" s="89"/>
      <c r="E96" s="90"/>
      <c r="F96" s="104">
        <f aca="true" t="shared" si="3" ref="F96:F162">C96*E96</f>
        <v>0</v>
      </c>
    </row>
    <row r="97" spans="1:6" ht="12">
      <c r="A97" s="10"/>
      <c r="B97" s="16" t="s">
        <v>19</v>
      </c>
      <c r="C97" s="114"/>
      <c r="D97" s="115"/>
      <c r="E97" s="116"/>
      <c r="F97" s="104"/>
    </row>
    <row r="98" spans="1:6" ht="24">
      <c r="A98" s="10"/>
      <c r="B98" s="16" t="s">
        <v>696</v>
      </c>
      <c r="C98" s="114"/>
      <c r="D98" s="115"/>
      <c r="E98" s="116"/>
      <c r="F98" s="104"/>
    </row>
    <row r="99" spans="1:6" ht="12">
      <c r="A99" s="10"/>
      <c r="B99" s="16"/>
      <c r="C99" s="114"/>
      <c r="D99" s="115"/>
      <c r="E99" s="116"/>
      <c r="F99" s="104"/>
    </row>
    <row r="100" spans="1:6" ht="12">
      <c r="A100" s="10"/>
      <c r="B100" s="88" t="s">
        <v>324</v>
      </c>
      <c r="C100" s="163"/>
      <c r="E100" s="103"/>
      <c r="F100" s="104">
        <f t="shared" si="3"/>
        <v>0</v>
      </c>
    </row>
    <row r="101" spans="1:6" ht="132">
      <c r="A101" s="10">
        <v>1</v>
      </c>
      <c r="B101" s="16" t="s">
        <v>325</v>
      </c>
      <c r="C101" s="49"/>
      <c r="E101" s="103"/>
      <c r="F101" s="104">
        <f t="shared" si="3"/>
        <v>0</v>
      </c>
    </row>
    <row r="102" spans="1:6" ht="12">
      <c r="A102" s="10"/>
      <c r="B102" s="16" t="s">
        <v>326</v>
      </c>
      <c r="C102" s="49">
        <v>1</v>
      </c>
      <c r="D102" s="69" t="s">
        <v>80</v>
      </c>
      <c r="E102" s="103"/>
      <c r="F102" s="104">
        <f t="shared" si="3"/>
        <v>0</v>
      </c>
    </row>
    <row r="103" spans="1:6" ht="12">
      <c r="A103" s="10"/>
      <c r="B103" s="16" t="s">
        <v>327</v>
      </c>
      <c r="C103" s="49">
        <v>2</v>
      </c>
      <c r="D103" s="69" t="s">
        <v>80</v>
      </c>
      <c r="E103" s="103"/>
      <c r="F103" s="104">
        <f t="shared" si="3"/>
        <v>0</v>
      </c>
    </row>
    <row r="104" spans="1:6" ht="12">
      <c r="A104" s="10"/>
      <c r="B104" s="16" t="s">
        <v>328</v>
      </c>
      <c r="C104" s="49">
        <v>1</v>
      </c>
      <c r="D104" s="69" t="s">
        <v>80</v>
      </c>
      <c r="E104" s="103"/>
      <c r="F104" s="104">
        <f t="shared" si="3"/>
        <v>0</v>
      </c>
    </row>
    <row r="105" spans="1:6" ht="12">
      <c r="A105" s="10"/>
      <c r="B105" s="16" t="s">
        <v>326</v>
      </c>
      <c r="C105" s="49">
        <v>1</v>
      </c>
      <c r="D105" s="69" t="s">
        <v>80</v>
      </c>
      <c r="E105" s="103"/>
      <c r="F105" s="104">
        <f t="shared" si="3"/>
        <v>0</v>
      </c>
    </row>
    <row r="106" spans="1:6" ht="12">
      <c r="A106" s="10"/>
      <c r="B106" s="16" t="s">
        <v>329</v>
      </c>
      <c r="C106" s="49">
        <v>1</v>
      </c>
      <c r="D106" s="69" t="s">
        <v>80</v>
      </c>
      <c r="E106" s="103"/>
      <c r="F106" s="104">
        <f t="shared" si="3"/>
        <v>0</v>
      </c>
    </row>
    <row r="107" spans="1:6" ht="12">
      <c r="A107" s="10"/>
      <c r="B107" s="16" t="s">
        <v>329</v>
      </c>
      <c r="C107" s="49">
        <v>1</v>
      </c>
      <c r="D107" s="69" t="s">
        <v>80</v>
      </c>
      <c r="E107" s="103"/>
      <c r="F107" s="104">
        <f t="shared" si="3"/>
        <v>0</v>
      </c>
    </row>
    <row r="108" spans="1:6" ht="12">
      <c r="A108" s="10"/>
      <c r="B108" s="16"/>
      <c r="C108" s="49"/>
      <c r="E108" s="103"/>
      <c r="F108" s="104">
        <f t="shared" si="3"/>
        <v>0</v>
      </c>
    </row>
    <row r="109" spans="1:6" ht="132">
      <c r="A109" s="10">
        <v>2</v>
      </c>
      <c r="B109" s="16" t="s">
        <v>330</v>
      </c>
      <c r="C109" s="49"/>
      <c r="E109" s="103"/>
      <c r="F109" s="104">
        <f t="shared" si="3"/>
        <v>0</v>
      </c>
    </row>
    <row r="110" spans="1:6" ht="12">
      <c r="A110" s="10"/>
      <c r="B110" s="16" t="s">
        <v>331</v>
      </c>
      <c r="C110" s="49">
        <v>1</v>
      </c>
      <c r="D110" s="69" t="s">
        <v>80</v>
      </c>
      <c r="E110" s="103"/>
      <c r="F110" s="104">
        <f t="shared" si="3"/>
        <v>0</v>
      </c>
    </row>
    <row r="111" spans="1:6" ht="12">
      <c r="A111" s="10"/>
      <c r="B111" s="16" t="s">
        <v>332</v>
      </c>
      <c r="C111" s="49">
        <v>1</v>
      </c>
      <c r="D111" s="69" t="s">
        <v>80</v>
      </c>
      <c r="E111" s="103"/>
      <c r="F111" s="104">
        <f t="shared" si="3"/>
        <v>0</v>
      </c>
    </row>
    <row r="112" spans="1:6" ht="12">
      <c r="A112" s="10"/>
      <c r="B112" s="16" t="s">
        <v>333</v>
      </c>
      <c r="C112" s="49">
        <v>6</v>
      </c>
      <c r="D112" s="69" t="s">
        <v>80</v>
      </c>
      <c r="E112" s="103"/>
      <c r="F112" s="104">
        <f t="shared" si="3"/>
        <v>0</v>
      </c>
    </row>
    <row r="113" spans="1:6" ht="12">
      <c r="A113" s="10"/>
      <c r="B113" s="16" t="s">
        <v>334</v>
      </c>
      <c r="C113" s="49">
        <v>1</v>
      </c>
      <c r="D113" s="69" t="s">
        <v>80</v>
      </c>
      <c r="E113" s="103"/>
      <c r="F113" s="104">
        <f t="shared" si="3"/>
        <v>0</v>
      </c>
    </row>
    <row r="114" spans="1:6" ht="12">
      <c r="A114" s="10"/>
      <c r="B114" s="16" t="s">
        <v>335</v>
      </c>
      <c r="C114" s="49">
        <v>4</v>
      </c>
      <c r="D114" s="69" t="s">
        <v>80</v>
      </c>
      <c r="E114" s="103"/>
      <c r="F114" s="104">
        <f t="shared" si="3"/>
        <v>0</v>
      </c>
    </row>
    <row r="115" spans="1:6" ht="12">
      <c r="A115" s="10"/>
      <c r="B115" s="16" t="s">
        <v>336</v>
      </c>
      <c r="C115" s="49">
        <v>2</v>
      </c>
      <c r="D115" s="69" t="s">
        <v>80</v>
      </c>
      <c r="E115" s="103"/>
      <c r="F115" s="104">
        <f t="shared" si="3"/>
        <v>0</v>
      </c>
    </row>
    <row r="116" spans="1:6" ht="12">
      <c r="A116" s="10"/>
      <c r="B116" s="16" t="s">
        <v>337</v>
      </c>
      <c r="C116" s="49">
        <v>2</v>
      </c>
      <c r="D116" s="69" t="s">
        <v>80</v>
      </c>
      <c r="E116" s="103"/>
      <c r="F116" s="104">
        <f t="shared" si="3"/>
        <v>0</v>
      </c>
    </row>
    <row r="117" spans="1:6" ht="24">
      <c r="A117" s="10"/>
      <c r="B117" s="16" t="s">
        <v>338</v>
      </c>
      <c r="C117" s="49">
        <v>1</v>
      </c>
      <c r="D117" s="69" t="s">
        <v>80</v>
      </c>
      <c r="E117" s="103"/>
      <c r="F117" s="104">
        <f t="shared" si="3"/>
        <v>0</v>
      </c>
    </row>
    <row r="118" spans="1:6" ht="24">
      <c r="A118" s="10"/>
      <c r="B118" s="16" t="s">
        <v>339</v>
      </c>
      <c r="C118" s="49">
        <v>1</v>
      </c>
      <c r="D118" s="69" t="s">
        <v>80</v>
      </c>
      <c r="E118" s="103"/>
      <c r="F118" s="104">
        <f t="shared" si="3"/>
        <v>0</v>
      </c>
    </row>
    <row r="119" spans="1:6" ht="24">
      <c r="A119" s="10"/>
      <c r="B119" s="16" t="s">
        <v>340</v>
      </c>
      <c r="C119" s="49">
        <v>2</v>
      </c>
      <c r="D119" s="69" t="s">
        <v>80</v>
      </c>
      <c r="E119" s="103"/>
      <c r="F119" s="104">
        <f t="shared" si="3"/>
        <v>0</v>
      </c>
    </row>
    <row r="120" spans="1:6" ht="12">
      <c r="A120" s="10"/>
      <c r="B120" s="16"/>
      <c r="C120" s="49"/>
      <c r="E120" s="103"/>
      <c r="F120" s="104">
        <f t="shared" si="3"/>
        <v>0</v>
      </c>
    </row>
    <row r="121" spans="1:6" ht="12">
      <c r="A121" s="10"/>
      <c r="B121" s="88" t="s">
        <v>341</v>
      </c>
      <c r="C121" s="49"/>
      <c r="E121" s="103"/>
      <c r="F121" s="104">
        <f t="shared" si="3"/>
        <v>0</v>
      </c>
    </row>
    <row r="122" spans="1:6" ht="244.5">
      <c r="A122" s="10">
        <v>3</v>
      </c>
      <c r="B122" s="16" t="s">
        <v>689</v>
      </c>
      <c r="C122" s="49"/>
      <c r="E122" s="103"/>
      <c r="F122" s="104">
        <f t="shared" si="3"/>
        <v>0</v>
      </c>
    </row>
    <row r="123" spans="1:6" ht="12">
      <c r="A123" s="10"/>
      <c r="B123" s="16" t="s">
        <v>342</v>
      </c>
      <c r="C123" s="49">
        <v>6</v>
      </c>
      <c r="D123" s="69" t="s">
        <v>80</v>
      </c>
      <c r="E123" s="103"/>
      <c r="F123" s="104">
        <f t="shared" si="3"/>
        <v>0</v>
      </c>
    </row>
    <row r="124" spans="1:6" ht="12">
      <c r="A124" s="10"/>
      <c r="B124" s="16" t="s">
        <v>343</v>
      </c>
      <c r="C124" s="49">
        <v>1</v>
      </c>
      <c r="D124" s="69" t="s">
        <v>80</v>
      </c>
      <c r="E124" s="103"/>
      <c r="F124" s="104">
        <f t="shared" si="3"/>
        <v>0</v>
      </c>
    </row>
    <row r="125" spans="1:6" ht="12">
      <c r="A125" s="10"/>
      <c r="B125" s="16" t="s">
        <v>344</v>
      </c>
      <c r="C125" s="49">
        <v>2</v>
      </c>
      <c r="D125" s="69" t="s">
        <v>80</v>
      </c>
      <c r="E125" s="103"/>
      <c r="F125" s="104">
        <f t="shared" si="3"/>
        <v>0</v>
      </c>
    </row>
    <row r="126" spans="1:6" ht="12">
      <c r="A126" s="10"/>
      <c r="B126" s="16" t="s">
        <v>345</v>
      </c>
      <c r="C126" s="49">
        <v>2</v>
      </c>
      <c r="D126" s="69" t="s">
        <v>80</v>
      </c>
      <c r="E126" s="103"/>
      <c r="F126" s="104">
        <f t="shared" si="3"/>
        <v>0</v>
      </c>
    </row>
    <row r="127" spans="1:6" ht="12">
      <c r="A127" s="10"/>
      <c r="B127" s="16" t="s">
        <v>346</v>
      </c>
      <c r="C127" s="49">
        <v>1</v>
      </c>
      <c r="D127" s="69" t="s">
        <v>80</v>
      </c>
      <c r="E127" s="103"/>
      <c r="F127" s="104">
        <f t="shared" si="3"/>
        <v>0</v>
      </c>
    </row>
    <row r="128" spans="1:6" ht="12">
      <c r="A128" s="10"/>
      <c r="B128" s="16" t="s">
        <v>347</v>
      </c>
      <c r="C128" s="49">
        <v>3</v>
      </c>
      <c r="D128" s="69" t="s">
        <v>80</v>
      </c>
      <c r="E128" s="103"/>
      <c r="F128" s="104">
        <f t="shared" si="3"/>
        <v>0</v>
      </c>
    </row>
    <row r="129" spans="1:6" ht="12">
      <c r="A129" s="10"/>
      <c r="B129" s="16" t="s">
        <v>348</v>
      </c>
      <c r="C129" s="49">
        <v>8</v>
      </c>
      <c r="D129" s="69" t="s">
        <v>80</v>
      </c>
      <c r="E129" s="103"/>
      <c r="F129" s="104">
        <f t="shared" si="3"/>
        <v>0</v>
      </c>
    </row>
    <row r="130" spans="1:6" ht="12">
      <c r="A130" s="10"/>
      <c r="B130" s="16" t="s">
        <v>349</v>
      </c>
      <c r="C130" s="49">
        <v>4</v>
      </c>
      <c r="D130" s="69" t="s">
        <v>80</v>
      </c>
      <c r="E130" s="103"/>
      <c r="F130" s="104">
        <f t="shared" si="3"/>
        <v>0</v>
      </c>
    </row>
    <row r="131" spans="1:6" ht="12">
      <c r="A131" s="10"/>
      <c r="B131" s="16" t="s">
        <v>350</v>
      </c>
      <c r="C131" s="49">
        <v>1</v>
      </c>
      <c r="D131" s="69" t="s">
        <v>80</v>
      </c>
      <c r="E131" s="103"/>
      <c r="F131" s="104">
        <f t="shared" si="3"/>
        <v>0</v>
      </c>
    </row>
    <row r="132" spans="1:6" ht="12">
      <c r="A132" s="10"/>
      <c r="B132" s="16" t="s">
        <v>351</v>
      </c>
      <c r="C132" s="49">
        <v>2</v>
      </c>
      <c r="D132" s="69" t="s">
        <v>80</v>
      </c>
      <c r="E132" s="103"/>
      <c r="F132" s="104">
        <f t="shared" si="3"/>
        <v>0</v>
      </c>
    </row>
    <row r="133" spans="1:6" ht="12">
      <c r="A133" s="10"/>
      <c r="B133" s="16" t="s">
        <v>352</v>
      </c>
      <c r="C133" s="49">
        <v>11</v>
      </c>
      <c r="D133" s="69" t="s">
        <v>80</v>
      </c>
      <c r="E133" s="103"/>
      <c r="F133" s="104">
        <f t="shared" si="3"/>
        <v>0</v>
      </c>
    </row>
    <row r="134" spans="1:6" ht="12">
      <c r="A134" s="10"/>
      <c r="B134" s="16" t="s">
        <v>353</v>
      </c>
      <c r="C134" s="49">
        <v>1</v>
      </c>
      <c r="D134" s="69" t="s">
        <v>80</v>
      </c>
      <c r="E134" s="103"/>
      <c r="F134" s="104">
        <f t="shared" si="3"/>
        <v>0</v>
      </c>
    </row>
    <row r="135" spans="1:6" ht="12">
      <c r="A135" s="10"/>
      <c r="B135" s="16" t="s">
        <v>354</v>
      </c>
      <c r="C135" s="49">
        <v>1</v>
      </c>
      <c r="D135" s="69" t="s">
        <v>80</v>
      </c>
      <c r="E135" s="103"/>
      <c r="F135" s="104">
        <f t="shared" si="3"/>
        <v>0</v>
      </c>
    </row>
    <row r="136" spans="1:6" ht="12">
      <c r="A136" s="10"/>
      <c r="B136" s="16" t="s">
        <v>355</v>
      </c>
      <c r="C136" s="49">
        <v>2</v>
      </c>
      <c r="D136" s="69" t="s">
        <v>80</v>
      </c>
      <c r="E136" s="103"/>
      <c r="F136" s="104">
        <f t="shared" si="3"/>
        <v>0</v>
      </c>
    </row>
    <row r="137" spans="1:6" ht="12">
      <c r="A137" s="10"/>
      <c r="B137" s="16" t="s">
        <v>356</v>
      </c>
      <c r="C137" s="49">
        <v>1</v>
      </c>
      <c r="D137" s="69" t="s">
        <v>80</v>
      </c>
      <c r="E137" s="103"/>
      <c r="F137" s="104">
        <f t="shared" si="3"/>
        <v>0</v>
      </c>
    </row>
    <row r="138" spans="1:6" ht="12">
      <c r="A138" s="10"/>
      <c r="B138" s="16"/>
      <c r="C138" s="49"/>
      <c r="E138" s="103"/>
      <c r="F138" s="104">
        <f t="shared" si="3"/>
        <v>0</v>
      </c>
    </row>
    <row r="139" spans="1:6" ht="268.5">
      <c r="A139" s="10">
        <v>4</v>
      </c>
      <c r="B139" s="16" t="s">
        <v>688</v>
      </c>
      <c r="C139" s="49"/>
      <c r="E139" s="103"/>
      <c r="F139" s="104">
        <f t="shared" si="3"/>
        <v>0</v>
      </c>
    </row>
    <row r="140" spans="1:6" ht="12">
      <c r="A140" s="10"/>
      <c r="B140" s="16" t="s">
        <v>357</v>
      </c>
      <c r="C140" s="49">
        <v>1</v>
      </c>
      <c r="D140" s="69" t="s">
        <v>80</v>
      </c>
      <c r="E140" s="103"/>
      <c r="F140" s="104">
        <f t="shared" si="3"/>
        <v>0</v>
      </c>
    </row>
    <row r="141" spans="1:6" ht="12">
      <c r="A141" s="10"/>
      <c r="B141" s="16" t="s">
        <v>358</v>
      </c>
      <c r="C141" s="49">
        <v>1</v>
      </c>
      <c r="D141" s="69" t="s">
        <v>80</v>
      </c>
      <c r="E141" s="103"/>
      <c r="F141" s="104">
        <f t="shared" si="3"/>
        <v>0</v>
      </c>
    </row>
    <row r="142" spans="1:6" ht="12">
      <c r="A142" s="10"/>
      <c r="B142" s="16" t="s">
        <v>359</v>
      </c>
      <c r="C142" s="49">
        <v>1</v>
      </c>
      <c r="D142" s="69" t="s">
        <v>80</v>
      </c>
      <c r="E142" s="103"/>
      <c r="F142" s="104">
        <f t="shared" si="3"/>
        <v>0</v>
      </c>
    </row>
    <row r="143" spans="1:6" ht="12">
      <c r="A143" s="10"/>
      <c r="B143" s="16" t="s">
        <v>360</v>
      </c>
      <c r="C143" s="49">
        <v>1</v>
      </c>
      <c r="D143" s="69" t="s">
        <v>80</v>
      </c>
      <c r="E143" s="103"/>
      <c r="F143" s="104">
        <f t="shared" si="3"/>
        <v>0</v>
      </c>
    </row>
    <row r="144" spans="1:6" ht="12">
      <c r="A144" s="10"/>
      <c r="B144" s="16" t="s">
        <v>361</v>
      </c>
      <c r="C144" s="49">
        <v>1</v>
      </c>
      <c r="D144" s="69" t="s">
        <v>80</v>
      </c>
      <c r="E144" s="103"/>
      <c r="F144" s="104">
        <f t="shared" si="3"/>
        <v>0</v>
      </c>
    </row>
    <row r="145" spans="1:6" ht="12">
      <c r="A145" s="10"/>
      <c r="B145" s="16" t="s">
        <v>362</v>
      </c>
      <c r="C145" s="49">
        <v>2</v>
      </c>
      <c r="D145" s="69" t="s">
        <v>80</v>
      </c>
      <c r="E145" s="103"/>
      <c r="F145" s="104">
        <f t="shared" si="3"/>
        <v>0</v>
      </c>
    </row>
    <row r="146" spans="1:6" ht="12">
      <c r="A146" s="10"/>
      <c r="B146" s="16"/>
      <c r="C146" s="49"/>
      <c r="E146" s="103"/>
      <c r="F146" s="104">
        <f t="shared" si="3"/>
        <v>0</v>
      </c>
    </row>
    <row r="147" spans="1:6" ht="148.5">
      <c r="A147" s="10">
        <v>4</v>
      </c>
      <c r="B147" s="16" t="s">
        <v>690</v>
      </c>
      <c r="C147" s="49"/>
      <c r="E147" s="103"/>
      <c r="F147" s="104">
        <f t="shared" si="3"/>
        <v>0</v>
      </c>
    </row>
    <row r="148" spans="1:6" ht="12">
      <c r="A148" s="10"/>
      <c r="B148" s="16" t="s">
        <v>363</v>
      </c>
      <c r="C148" s="49">
        <v>1</v>
      </c>
      <c r="D148" s="69" t="s">
        <v>80</v>
      </c>
      <c r="E148" s="103"/>
      <c r="F148" s="104">
        <f t="shared" si="3"/>
        <v>0</v>
      </c>
    </row>
    <row r="149" spans="1:6" ht="12">
      <c r="A149" s="10"/>
      <c r="B149" s="16"/>
      <c r="C149" s="49"/>
      <c r="E149" s="103"/>
      <c r="F149" s="104">
        <f t="shared" si="3"/>
        <v>0</v>
      </c>
    </row>
    <row r="150" spans="1:6" ht="12">
      <c r="A150" s="10"/>
      <c r="B150" s="88" t="s">
        <v>364</v>
      </c>
      <c r="C150" s="49"/>
      <c r="E150" s="103"/>
      <c r="F150" s="104">
        <f t="shared" si="3"/>
        <v>0</v>
      </c>
    </row>
    <row r="151" spans="1:6" ht="180">
      <c r="A151" s="10">
        <v>5</v>
      </c>
      <c r="B151" s="16" t="s">
        <v>691</v>
      </c>
      <c r="C151" s="49"/>
      <c r="E151" s="103"/>
      <c r="F151" s="104">
        <f t="shared" si="3"/>
        <v>0</v>
      </c>
    </row>
    <row r="152" spans="1:6" ht="12">
      <c r="A152" s="10"/>
      <c r="B152" s="16" t="s">
        <v>365</v>
      </c>
      <c r="C152" s="49">
        <v>1</v>
      </c>
      <c r="D152" s="69" t="s">
        <v>80</v>
      </c>
      <c r="E152" s="103"/>
      <c r="F152" s="104">
        <f t="shared" si="3"/>
        <v>0</v>
      </c>
    </row>
    <row r="153" spans="1:6" ht="12">
      <c r="A153" s="10"/>
      <c r="B153" s="16" t="s">
        <v>366</v>
      </c>
      <c r="C153" s="49">
        <v>2</v>
      </c>
      <c r="D153" s="69" t="s">
        <v>80</v>
      </c>
      <c r="E153" s="103"/>
      <c r="F153" s="104">
        <f t="shared" si="3"/>
        <v>0</v>
      </c>
    </row>
    <row r="154" spans="1:6" ht="24">
      <c r="A154" s="10"/>
      <c r="B154" s="16" t="s">
        <v>367</v>
      </c>
      <c r="C154" s="49">
        <v>1</v>
      </c>
      <c r="D154" s="69" t="s">
        <v>80</v>
      </c>
      <c r="E154" s="103"/>
      <c r="F154" s="104">
        <f t="shared" si="3"/>
        <v>0</v>
      </c>
    </row>
    <row r="155" spans="1:6" ht="12">
      <c r="A155" s="10"/>
      <c r="B155" s="16" t="s">
        <v>368</v>
      </c>
      <c r="C155" s="49">
        <v>1</v>
      </c>
      <c r="D155" s="69" t="s">
        <v>80</v>
      </c>
      <c r="E155" s="103"/>
      <c r="F155" s="104">
        <f t="shared" si="3"/>
        <v>0</v>
      </c>
    </row>
    <row r="156" spans="1:6" ht="12">
      <c r="A156" s="10"/>
      <c r="B156" s="16" t="s">
        <v>369</v>
      </c>
      <c r="C156" s="49">
        <v>1</v>
      </c>
      <c r="D156" s="69" t="s">
        <v>80</v>
      </c>
      <c r="E156" s="103"/>
      <c r="F156" s="104">
        <f t="shared" si="3"/>
        <v>0</v>
      </c>
    </row>
    <row r="157" spans="1:6" ht="12">
      <c r="A157" s="10"/>
      <c r="B157" s="16" t="s">
        <v>370</v>
      </c>
      <c r="C157" s="49">
        <v>1</v>
      </c>
      <c r="D157" s="69" t="s">
        <v>80</v>
      </c>
      <c r="E157" s="103"/>
      <c r="F157" s="104">
        <f t="shared" si="3"/>
        <v>0</v>
      </c>
    </row>
    <row r="158" spans="1:6" ht="12">
      <c r="A158" s="10"/>
      <c r="B158" s="16"/>
      <c r="C158" s="49"/>
      <c r="E158" s="103"/>
      <c r="F158" s="104">
        <f t="shared" si="3"/>
        <v>0</v>
      </c>
    </row>
    <row r="159" spans="1:6" ht="12">
      <c r="A159" s="10"/>
      <c r="B159" s="162" t="s">
        <v>371</v>
      </c>
      <c r="C159" s="49"/>
      <c r="E159" s="104"/>
      <c r="F159" s="104">
        <f t="shared" si="3"/>
        <v>0</v>
      </c>
    </row>
    <row r="160" spans="1:6" ht="84">
      <c r="A160" s="10">
        <v>6</v>
      </c>
      <c r="B160" s="131" t="s">
        <v>372</v>
      </c>
      <c r="C160" s="49"/>
      <c r="E160" s="104"/>
      <c r="F160" s="104">
        <f t="shared" si="3"/>
        <v>0</v>
      </c>
    </row>
    <row r="161" spans="1:6" ht="13.5">
      <c r="A161" s="10"/>
      <c r="B161" s="131" t="s">
        <v>373</v>
      </c>
      <c r="C161" s="49">
        <v>8.58</v>
      </c>
      <c r="D161" s="69" t="s">
        <v>630</v>
      </c>
      <c r="E161" s="104"/>
      <c r="F161" s="104">
        <f t="shared" si="3"/>
        <v>0</v>
      </c>
    </row>
    <row r="162" spans="1:6" ht="12">
      <c r="A162" s="10"/>
      <c r="B162" s="131" t="s">
        <v>374</v>
      </c>
      <c r="C162" s="49"/>
      <c r="E162" s="104"/>
      <c r="F162" s="104">
        <f t="shared" si="3"/>
        <v>0</v>
      </c>
    </row>
    <row r="163" spans="1:6" ht="12">
      <c r="A163" s="10"/>
      <c r="B163" s="16" t="s">
        <v>375</v>
      </c>
      <c r="C163" s="49">
        <v>6</v>
      </c>
      <c r="D163" s="69" t="s">
        <v>80</v>
      </c>
      <c r="E163" s="103"/>
      <c r="F163" s="104">
        <f aca="true" t="shared" si="4" ref="F163:F169">C163*E163</f>
        <v>0</v>
      </c>
    </row>
    <row r="164" spans="1:6" ht="12">
      <c r="A164" s="10"/>
      <c r="B164" s="131"/>
      <c r="C164" s="49"/>
      <c r="E164" s="104"/>
      <c r="F164" s="104">
        <f t="shared" si="4"/>
        <v>0</v>
      </c>
    </row>
    <row r="165" spans="1:6" ht="84">
      <c r="A165" s="10">
        <v>7</v>
      </c>
      <c r="B165" s="131" t="s">
        <v>376</v>
      </c>
      <c r="C165" s="49"/>
      <c r="E165" s="104"/>
      <c r="F165" s="104">
        <f t="shared" si="4"/>
        <v>0</v>
      </c>
    </row>
    <row r="166" spans="1:6" ht="13.5">
      <c r="A166" s="10"/>
      <c r="B166" s="131" t="s">
        <v>373</v>
      </c>
      <c r="C166" s="49">
        <v>10.08</v>
      </c>
      <c r="D166" s="69" t="s">
        <v>630</v>
      </c>
      <c r="E166" s="104"/>
      <c r="F166" s="104">
        <f t="shared" si="4"/>
        <v>0</v>
      </c>
    </row>
    <row r="167" spans="1:6" ht="12">
      <c r="A167" s="10"/>
      <c r="B167" s="131" t="s">
        <v>374</v>
      </c>
      <c r="C167" s="49"/>
      <c r="E167" s="104"/>
      <c r="F167" s="104">
        <f t="shared" si="4"/>
        <v>0</v>
      </c>
    </row>
    <row r="168" spans="1:6" ht="12">
      <c r="A168" s="10"/>
      <c r="B168" s="16" t="s">
        <v>377</v>
      </c>
      <c r="C168" s="49">
        <v>1</v>
      </c>
      <c r="D168" s="69" t="s">
        <v>80</v>
      </c>
      <c r="E168" s="103"/>
      <c r="F168" s="104">
        <f t="shared" si="4"/>
        <v>0</v>
      </c>
    </row>
    <row r="169" spans="1:6" ht="12">
      <c r="A169" s="10"/>
      <c r="B169" s="16" t="s">
        <v>378</v>
      </c>
      <c r="C169" s="49">
        <v>1</v>
      </c>
      <c r="D169" s="69" t="s">
        <v>80</v>
      </c>
      <c r="E169" s="103"/>
      <c r="F169" s="104">
        <f t="shared" si="4"/>
        <v>0</v>
      </c>
    </row>
    <row r="170" spans="1:6" s="44" customFormat="1" ht="12">
      <c r="A170" s="10"/>
      <c r="B170" s="16"/>
      <c r="C170" s="49"/>
      <c r="D170" s="71"/>
      <c r="E170" s="96"/>
      <c r="F170" s="96">
        <f>C170*E170</f>
        <v>0</v>
      </c>
    </row>
    <row r="171" spans="1:6" s="74" customFormat="1" ht="12">
      <c r="A171" s="105">
        <v>168</v>
      </c>
      <c r="B171" s="77" t="s">
        <v>379</v>
      </c>
      <c r="C171" s="106"/>
      <c r="D171" s="107"/>
      <c r="E171" s="108"/>
      <c r="F171" s="109">
        <f>SUM(F96:F170)</f>
        <v>0</v>
      </c>
    </row>
    <row r="172" spans="1:6" s="74" customFormat="1" ht="12">
      <c r="A172" s="110"/>
      <c r="B172" s="88"/>
      <c r="C172" s="42"/>
      <c r="D172" s="71"/>
      <c r="E172" s="111"/>
      <c r="F172" s="112"/>
    </row>
    <row r="173" spans="1:6" s="74" customFormat="1" ht="12">
      <c r="A173" s="110"/>
      <c r="B173" s="113"/>
      <c r="C173" s="114"/>
      <c r="D173" s="115"/>
      <c r="E173" s="116"/>
      <c r="F173" s="116"/>
    </row>
    <row r="174" spans="1:6" s="81" customFormat="1" ht="12">
      <c r="A174" s="91" t="s">
        <v>52</v>
      </c>
      <c r="B174" s="92" t="s">
        <v>281</v>
      </c>
      <c r="C174" s="117"/>
      <c r="D174" s="118"/>
      <c r="E174" s="119"/>
      <c r="F174" s="119"/>
    </row>
    <row r="175" spans="1:6" s="81" customFormat="1" ht="12">
      <c r="A175" s="10"/>
      <c r="B175" s="67"/>
      <c r="C175" s="161"/>
      <c r="D175" s="140"/>
      <c r="E175" s="104"/>
      <c r="F175" s="104">
        <f>C175*E175</f>
        <v>0</v>
      </c>
    </row>
    <row r="176" spans="1:6" ht="192">
      <c r="A176" s="10">
        <v>1</v>
      </c>
      <c r="B176" s="164" t="s">
        <v>380</v>
      </c>
      <c r="C176" s="137">
        <v>313.84316</v>
      </c>
      <c r="D176" s="165" t="s">
        <v>630</v>
      </c>
      <c r="E176" s="166"/>
      <c r="F176" s="104">
        <f>C176*E176</f>
        <v>0</v>
      </c>
    </row>
    <row r="177" spans="1:6" ht="12">
      <c r="A177" s="10"/>
      <c r="F177" s="104">
        <f>C177*E177</f>
        <v>0</v>
      </c>
    </row>
    <row r="178" spans="1:6" s="74" customFormat="1" ht="12">
      <c r="A178" s="105">
        <v>175</v>
      </c>
      <c r="B178" s="77" t="s">
        <v>381</v>
      </c>
      <c r="C178" s="106"/>
      <c r="D178" s="107"/>
      <c r="E178" s="108"/>
      <c r="F178" s="109">
        <f>SUM(F175:F177)</f>
        <v>0</v>
      </c>
    </row>
    <row r="179" ht="12">
      <c r="A179" s="10"/>
    </row>
    <row r="180" spans="1:6" s="74" customFormat="1" ht="12">
      <c r="A180" s="110"/>
      <c r="B180" s="113"/>
      <c r="C180" s="114"/>
      <c r="D180" s="115"/>
      <c r="E180" s="116"/>
      <c r="F180" s="116"/>
    </row>
    <row r="181" spans="1:6" s="81" customFormat="1" ht="12">
      <c r="A181" s="91" t="s">
        <v>54</v>
      </c>
      <c r="B181" s="92" t="s">
        <v>282</v>
      </c>
      <c r="C181" s="117"/>
      <c r="D181" s="118"/>
      <c r="E181" s="119"/>
      <c r="F181" s="119"/>
    </row>
    <row r="182" spans="1:6" s="81" customFormat="1" ht="12">
      <c r="A182" s="10"/>
      <c r="B182" s="67"/>
      <c r="C182" s="161"/>
      <c r="D182" s="140"/>
      <c r="E182" s="104"/>
      <c r="F182" s="104">
        <f aca="true" t="shared" si="5" ref="F182:F191">C182*E182</f>
        <v>0</v>
      </c>
    </row>
    <row r="183" spans="1:6" ht="168">
      <c r="A183" s="10">
        <v>1</v>
      </c>
      <c r="B183" s="164" t="s">
        <v>660</v>
      </c>
      <c r="C183" s="137">
        <v>218.84</v>
      </c>
      <c r="D183" s="165" t="s">
        <v>630</v>
      </c>
      <c r="E183" s="166"/>
      <c r="F183" s="104">
        <f t="shared" si="5"/>
        <v>0</v>
      </c>
    </row>
    <row r="184" spans="1:6" ht="12">
      <c r="A184" s="10"/>
      <c r="B184" s="167"/>
      <c r="C184" s="42"/>
      <c r="D184" s="99"/>
      <c r="E184" s="166"/>
      <c r="F184" s="104">
        <f t="shared" si="5"/>
        <v>0</v>
      </c>
    </row>
    <row r="185" spans="1:6" ht="108">
      <c r="A185" s="10">
        <v>2</v>
      </c>
      <c r="B185" s="164" t="s">
        <v>382</v>
      </c>
      <c r="C185" s="137">
        <v>474.83</v>
      </c>
      <c r="D185" s="165" t="s">
        <v>630</v>
      </c>
      <c r="E185" s="166"/>
      <c r="F185" s="104">
        <f t="shared" si="5"/>
        <v>0</v>
      </c>
    </row>
    <row r="186" spans="1:6" ht="12">
      <c r="A186" s="10"/>
      <c r="B186" s="167"/>
      <c r="C186" s="42"/>
      <c r="D186" s="99"/>
      <c r="E186" s="166"/>
      <c r="F186" s="104">
        <f t="shared" si="5"/>
        <v>0</v>
      </c>
    </row>
    <row r="187" spans="1:6" ht="168">
      <c r="A187" s="10">
        <v>3</v>
      </c>
      <c r="B187" s="164" t="s">
        <v>383</v>
      </c>
      <c r="C187" s="137">
        <v>126.69</v>
      </c>
      <c r="D187" s="165" t="s">
        <v>630</v>
      </c>
      <c r="E187" s="166"/>
      <c r="F187" s="104">
        <f t="shared" si="5"/>
        <v>0</v>
      </c>
    </row>
    <row r="188" spans="1:6" ht="12">
      <c r="A188" s="10"/>
      <c r="B188" s="164"/>
      <c r="C188" s="137"/>
      <c r="D188" s="165"/>
      <c r="E188" s="166"/>
      <c r="F188" s="104">
        <f t="shared" si="5"/>
        <v>0</v>
      </c>
    </row>
    <row r="189" spans="1:6" ht="36">
      <c r="A189" s="10">
        <v>4</v>
      </c>
      <c r="B189" s="138" t="s">
        <v>384</v>
      </c>
      <c r="C189" s="137"/>
      <c r="E189" s="104"/>
      <c r="F189" s="104">
        <f t="shared" si="5"/>
        <v>0</v>
      </c>
    </row>
    <row r="190" spans="1:6" ht="12">
      <c r="A190" s="10"/>
      <c r="B190" s="131" t="s">
        <v>385</v>
      </c>
      <c r="C190" s="137">
        <v>5</v>
      </c>
      <c r="D190" s="69" t="s">
        <v>80</v>
      </c>
      <c r="E190" s="104"/>
      <c r="F190" s="104">
        <f t="shared" si="5"/>
        <v>0</v>
      </c>
    </row>
    <row r="191" spans="1:6" ht="12">
      <c r="A191" s="10"/>
      <c r="B191" s="131" t="s">
        <v>386</v>
      </c>
      <c r="C191" s="137">
        <v>25</v>
      </c>
      <c r="D191" s="69" t="s">
        <v>80</v>
      </c>
      <c r="E191" s="104"/>
      <c r="F191" s="104">
        <f t="shared" si="5"/>
        <v>0</v>
      </c>
    </row>
    <row r="192" spans="1:6" ht="12">
      <c r="A192" s="10"/>
      <c r="F192" s="104">
        <f>C192*E192</f>
        <v>0</v>
      </c>
    </row>
    <row r="193" spans="1:6" s="74" customFormat="1" ht="12">
      <c r="A193" s="105">
        <v>190</v>
      </c>
      <c r="B193" s="77" t="s">
        <v>387</v>
      </c>
      <c r="C193" s="106"/>
      <c r="D193" s="107"/>
      <c r="E193" s="108"/>
      <c r="F193" s="109">
        <f>SUM(F182:F192)</f>
        <v>0</v>
      </c>
    </row>
    <row r="194" ht="12">
      <c r="A194" s="10"/>
    </row>
    <row r="195" ht="12">
      <c r="A195" s="10"/>
    </row>
    <row r="196" spans="1:6" s="81" customFormat="1" ht="12">
      <c r="A196" s="91" t="s">
        <v>56</v>
      </c>
      <c r="B196" s="92" t="s">
        <v>283</v>
      </c>
      <c r="C196" s="117"/>
      <c r="D196" s="118"/>
      <c r="E196" s="119"/>
      <c r="F196" s="119"/>
    </row>
    <row r="197" spans="1:6" s="81" customFormat="1" ht="12">
      <c r="A197" s="10"/>
      <c r="B197" s="67"/>
      <c r="C197" s="161"/>
      <c r="D197" s="140"/>
      <c r="E197" s="104"/>
      <c r="F197" s="104">
        <f>C197*E197</f>
        <v>0</v>
      </c>
    </row>
    <row r="198" spans="1:6" s="81" customFormat="1" ht="156">
      <c r="A198" s="10">
        <v>1</v>
      </c>
      <c r="B198" s="128" t="s">
        <v>388</v>
      </c>
      <c r="C198" s="137">
        <v>128.97</v>
      </c>
      <c r="D198" s="165" t="s">
        <v>630</v>
      </c>
      <c r="E198" s="104"/>
      <c r="F198" s="104">
        <f>C198*E198</f>
        <v>0</v>
      </c>
    </row>
    <row r="199" spans="1:6" s="81" customFormat="1" ht="12">
      <c r="A199" s="10"/>
      <c r="B199" s="128"/>
      <c r="C199" s="168"/>
      <c r="D199" s="165"/>
      <c r="E199" s="104"/>
      <c r="F199" s="104">
        <f aca="true" t="shared" si="6" ref="F199:F227">C199*E199</f>
        <v>0</v>
      </c>
    </row>
    <row r="200" spans="1:6" s="81" customFormat="1" ht="156">
      <c r="A200" s="10">
        <v>2</v>
      </c>
      <c r="B200" s="128" t="s">
        <v>389</v>
      </c>
      <c r="C200" s="137">
        <v>69.97</v>
      </c>
      <c r="D200" s="165" t="s">
        <v>630</v>
      </c>
      <c r="E200" s="104"/>
      <c r="F200" s="104">
        <f t="shared" si="6"/>
        <v>0</v>
      </c>
    </row>
    <row r="201" spans="1:6" s="81" customFormat="1" ht="12">
      <c r="A201" s="10"/>
      <c r="B201" s="128"/>
      <c r="C201" s="137"/>
      <c r="D201" s="165"/>
      <c r="E201" s="104"/>
      <c r="F201" s="104">
        <f t="shared" si="6"/>
        <v>0</v>
      </c>
    </row>
    <row r="202" spans="1:6" s="81" customFormat="1" ht="156">
      <c r="A202" s="10">
        <v>3</v>
      </c>
      <c r="B202" s="128" t="s">
        <v>390</v>
      </c>
      <c r="C202" s="137">
        <v>177.23</v>
      </c>
      <c r="D202" s="165" t="s">
        <v>630</v>
      </c>
      <c r="E202" s="104"/>
      <c r="F202" s="104">
        <f t="shared" si="6"/>
        <v>0</v>
      </c>
    </row>
    <row r="203" spans="1:6" s="81" customFormat="1" ht="12">
      <c r="A203" s="10"/>
      <c r="B203" s="128"/>
      <c r="C203" s="137"/>
      <c r="D203" s="165"/>
      <c r="E203" s="104"/>
      <c r="F203" s="104">
        <f t="shared" si="6"/>
        <v>0</v>
      </c>
    </row>
    <row r="204" spans="1:6" s="81" customFormat="1" ht="156">
      <c r="A204" s="10">
        <v>4</v>
      </c>
      <c r="B204" s="128" t="s">
        <v>391</v>
      </c>
      <c r="C204" s="137">
        <v>52.8</v>
      </c>
      <c r="D204" s="165" t="s">
        <v>632</v>
      </c>
      <c r="E204" s="104"/>
      <c r="F204" s="104">
        <f t="shared" si="6"/>
        <v>0</v>
      </c>
    </row>
    <row r="205" spans="1:6" s="81" customFormat="1" ht="12">
      <c r="A205" s="10"/>
      <c r="B205" s="128"/>
      <c r="C205" s="137"/>
      <c r="D205" s="165"/>
      <c r="E205" s="104"/>
      <c r="F205" s="104">
        <f t="shared" si="6"/>
        <v>0</v>
      </c>
    </row>
    <row r="206" spans="1:6" s="81" customFormat="1" ht="120">
      <c r="A206" s="10">
        <v>5</v>
      </c>
      <c r="B206" s="128" t="s">
        <v>392</v>
      </c>
      <c r="C206" s="137">
        <v>47.55</v>
      </c>
      <c r="D206" s="165" t="s">
        <v>630</v>
      </c>
      <c r="E206" s="104"/>
      <c r="F206" s="104">
        <f t="shared" si="6"/>
        <v>0</v>
      </c>
    </row>
    <row r="207" spans="1:6" s="81" customFormat="1" ht="12">
      <c r="A207" s="10"/>
      <c r="B207" s="128"/>
      <c r="C207" s="137"/>
      <c r="D207" s="165"/>
      <c r="E207" s="104"/>
      <c r="F207" s="104">
        <f t="shared" si="6"/>
        <v>0</v>
      </c>
    </row>
    <row r="208" spans="1:6" s="81" customFormat="1" ht="108">
      <c r="A208" s="10">
        <v>6</v>
      </c>
      <c r="B208" s="128" t="s">
        <v>393</v>
      </c>
      <c r="C208" s="137">
        <v>384.3</v>
      </c>
      <c r="D208" s="165" t="s">
        <v>630</v>
      </c>
      <c r="E208" s="104"/>
      <c r="F208" s="104">
        <f t="shared" si="6"/>
        <v>0</v>
      </c>
    </row>
    <row r="209" spans="1:6" s="81" customFormat="1" ht="12">
      <c r="A209" s="10"/>
      <c r="B209" s="128"/>
      <c r="C209" s="137"/>
      <c r="D209" s="165"/>
      <c r="E209" s="104"/>
      <c r="F209" s="104">
        <f t="shared" si="6"/>
        <v>0</v>
      </c>
    </row>
    <row r="210" spans="1:6" s="81" customFormat="1" ht="144">
      <c r="A210" s="10">
        <v>7</v>
      </c>
      <c r="B210" s="128" t="s">
        <v>394</v>
      </c>
      <c r="C210" s="137">
        <v>309.04</v>
      </c>
      <c r="D210" s="165" t="s">
        <v>630</v>
      </c>
      <c r="E210" s="104"/>
      <c r="F210" s="104">
        <f t="shared" si="6"/>
        <v>0</v>
      </c>
    </row>
    <row r="211" spans="1:6" s="81" customFormat="1" ht="12">
      <c r="A211" s="10"/>
      <c r="B211" s="128"/>
      <c r="C211" s="137"/>
      <c r="D211" s="165"/>
      <c r="E211" s="104"/>
      <c r="F211" s="104">
        <f t="shared" si="6"/>
        <v>0</v>
      </c>
    </row>
    <row r="212" spans="1:6" s="81" customFormat="1" ht="108">
      <c r="A212" s="10">
        <v>8</v>
      </c>
      <c r="B212" s="128" t="s">
        <v>395</v>
      </c>
      <c r="C212" s="137">
        <v>220.93</v>
      </c>
      <c r="D212" s="165" t="s">
        <v>630</v>
      </c>
      <c r="E212" s="104"/>
      <c r="F212" s="104">
        <f t="shared" si="6"/>
        <v>0</v>
      </c>
    </row>
    <row r="213" spans="1:6" s="81" customFormat="1" ht="12">
      <c r="A213" s="10"/>
      <c r="B213" s="128"/>
      <c r="C213" s="137"/>
      <c r="D213" s="165"/>
      <c r="E213" s="104"/>
      <c r="F213" s="104">
        <f t="shared" si="6"/>
        <v>0</v>
      </c>
    </row>
    <row r="214" spans="1:6" s="81" customFormat="1" ht="36">
      <c r="A214" s="10">
        <v>9</v>
      </c>
      <c r="B214" s="128" t="s">
        <v>396</v>
      </c>
      <c r="C214" s="137">
        <v>43.83</v>
      </c>
      <c r="D214" s="165" t="s">
        <v>630</v>
      </c>
      <c r="E214" s="104"/>
      <c r="F214" s="104">
        <f t="shared" si="6"/>
        <v>0</v>
      </c>
    </row>
    <row r="215" spans="1:6" s="81" customFormat="1" ht="12">
      <c r="A215" s="10"/>
      <c r="B215" s="128"/>
      <c r="C215" s="137"/>
      <c r="D215" s="165"/>
      <c r="E215" s="104"/>
      <c r="F215" s="104">
        <f t="shared" si="6"/>
        <v>0</v>
      </c>
    </row>
    <row r="216" spans="1:6" s="81" customFormat="1" ht="36">
      <c r="A216" s="10">
        <v>10</v>
      </c>
      <c r="B216" s="128" t="s">
        <v>397</v>
      </c>
      <c r="C216" s="137">
        <v>2.73</v>
      </c>
      <c r="D216" s="165" t="s">
        <v>630</v>
      </c>
      <c r="E216" s="104"/>
      <c r="F216" s="104">
        <f t="shared" si="6"/>
        <v>0</v>
      </c>
    </row>
    <row r="217" spans="1:6" s="81" customFormat="1" ht="12">
      <c r="A217" s="10"/>
      <c r="B217" s="128"/>
      <c r="C217" s="137"/>
      <c r="D217" s="165"/>
      <c r="E217" s="104"/>
      <c r="F217" s="104">
        <f t="shared" si="6"/>
        <v>0</v>
      </c>
    </row>
    <row r="218" spans="1:6" s="81" customFormat="1" ht="24">
      <c r="A218" s="10">
        <v>11</v>
      </c>
      <c r="B218" s="128" t="s">
        <v>398</v>
      </c>
      <c r="C218" s="137">
        <v>1006.49</v>
      </c>
      <c r="D218" s="165" t="s">
        <v>630</v>
      </c>
      <c r="E218" s="104"/>
      <c r="F218" s="104">
        <f t="shared" si="6"/>
        <v>0</v>
      </c>
    </row>
    <row r="219" spans="1:6" s="81" customFormat="1" ht="12">
      <c r="A219" s="10"/>
      <c r="B219" s="128"/>
      <c r="C219" s="137"/>
      <c r="D219" s="165"/>
      <c r="E219" s="104"/>
      <c r="F219" s="104">
        <f t="shared" si="6"/>
        <v>0</v>
      </c>
    </row>
    <row r="220" spans="1:6" s="81" customFormat="1" ht="12">
      <c r="A220" s="10"/>
      <c r="B220" s="169" t="s">
        <v>399</v>
      </c>
      <c r="C220" s="137"/>
      <c r="D220" s="165"/>
      <c r="E220" s="104"/>
      <c r="F220" s="104">
        <f t="shared" si="6"/>
        <v>0</v>
      </c>
    </row>
    <row r="221" spans="1:6" s="81" customFormat="1" ht="96">
      <c r="A221" s="10">
        <v>12</v>
      </c>
      <c r="B221" s="128" t="s">
        <v>400</v>
      </c>
      <c r="C221" s="137"/>
      <c r="D221" s="165"/>
      <c r="E221" s="104"/>
      <c r="F221" s="104">
        <f t="shared" si="6"/>
        <v>0</v>
      </c>
    </row>
    <row r="222" spans="1:6" s="81" customFormat="1" ht="12">
      <c r="A222" s="10"/>
      <c r="B222" s="128" t="s">
        <v>401</v>
      </c>
      <c r="C222" s="137">
        <v>1</v>
      </c>
      <c r="D222" s="165" t="s">
        <v>80</v>
      </c>
      <c r="E222" s="104"/>
      <c r="F222" s="104">
        <f t="shared" si="6"/>
        <v>0</v>
      </c>
    </row>
    <row r="223" spans="1:6" s="81" customFormat="1" ht="12">
      <c r="A223" s="10"/>
      <c r="B223" s="128" t="s">
        <v>402</v>
      </c>
      <c r="C223" s="137">
        <v>1</v>
      </c>
      <c r="D223" s="165" t="s">
        <v>80</v>
      </c>
      <c r="E223" s="104"/>
      <c r="F223" s="104">
        <f t="shared" si="6"/>
        <v>0</v>
      </c>
    </row>
    <row r="224" spans="1:6" s="81" customFormat="1" ht="12">
      <c r="A224" s="10"/>
      <c r="B224" s="170"/>
      <c r="C224" s="137"/>
      <c r="D224" s="165"/>
      <c r="E224" s="104"/>
      <c r="F224" s="104">
        <f t="shared" si="6"/>
        <v>0</v>
      </c>
    </row>
    <row r="225" spans="1:6" s="81" customFormat="1" ht="84">
      <c r="A225" s="10">
        <v>13</v>
      </c>
      <c r="B225" s="128" t="s">
        <v>403</v>
      </c>
      <c r="C225" s="137"/>
      <c r="D225" s="165"/>
      <c r="E225" s="104"/>
      <c r="F225" s="104">
        <f t="shared" si="6"/>
        <v>0</v>
      </c>
    </row>
    <row r="226" spans="1:6" s="81" customFormat="1" ht="12">
      <c r="A226" s="10"/>
      <c r="B226" s="128" t="s">
        <v>404</v>
      </c>
      <c r="C226" s="137">
        <v>1</v>
      </c>
      <c r="D226" s="165" t="s">
        <v>80</v>
      </c>
      <c r="E226" s="104"/>
      <c r="F226" s="104">
        <f t="shared" si="6"/>
        <v>0</v>
      </c>
    </row>
    <row r="227" spans="1:6" s="81" customFormat="1" ht="12">
      <c r="A227" s="10"/>
      <c r="B227" s="128" t="s">
        <v>405</v>
      </c>
      <c r="C227" s="137">
        <v>1</v>
      </c>
      <c r="D227" s="165" t="s">
        <v>80</v>
      </c>
      <c r="E227" s="104"/>
      <c r="F227" s="104">
        <f t="shared" si="6"/>
        <v>0</v>
      </c>
    </row>
    <row r="228" spans="1:6" ht="12">
      <c r="A228" s="10"/>
      <c r="B228" s="128"/>
      <c r="C228" s="137"/>
      <c r="D228" s="165"/>
      <c r="E228" s="104"/>
      <c r="F228" s="104">
        <f>C228*E228</f>
        <v>0</v>
      </c>
    </row>
    <row r="229" spans="1:6" s="74" customFormat="1" ht="12">
      <c r="A229" s="105">
        <v>226</v>
      </c>
      <c r="B229" s="77" t="s">
        <v>406</v>
      </c>
      <c r="C229" s="106"/>
      <c r="D229" s="107"/>
      <c r="E229" s="108"/>
      <c r="F229" s="109">
        <f>SUM(F197:F228)</f>
        <v>0</v>
      </c>
    </row>
    <row r="230" spans="1:6" s="81" customFormat="1" ht="12">
      <c r="A230" s="10"/>
      <c r="B230" s="88"/>
      <c r="C230" s="163"/>
      <c r="D230" s="171"/>
      <c r="E230" s="90"/>
      <c r="F230" s="90"/>
    </row>
    <row r="231" spans="1:6" s="81" customFormat="1" ht="12">
      <c r="A231" s="10"/>
      <c r="B231" s="88"/>
      <c r="C231" s="163"/>
      <c r="D231" s="171"/>
      <c r="E231" s="90"/>
      <c r="F231" s="90"/>
    </row>
    <row r="232" spans="1:6" s="81" customFormat="1" ht="12">
      <c r="A232" s="91" t="s">
        <v>58</v>
      </c>
      <c r="B232" s="92" t="s">
        <v>284</v>
      </c>
      <c r="C232" s="117"/>
      <c r="D232" s="118"/>
      <c r="E232" s="119"/>
      <c r="F232" s="119"/>
    </row>
    <row r="233" spans="1:6" s="81" customFormat="1" ht="12">
      <c r="A233" s="10"/>
      <c r="B233" s="67"/>
      <c r="C233" s="161"/>
      <c r="D233" s="140"/>
      <c r="E233" s="104"/>
      <c r="F233" s="104">
        <f aca="true" t="shared" si="7" ref="F233:F243">C233*E233</f>
        <v>0</v>
      </c>
    </row>
    <row r="234" spans="1:6" s="81" customFormat="1" ht="60">
      <c r="A234" s="10">
        <v>1</v>
      </c>
      <c r="B234" s="131" t="s">
        <v>407</v>
      </c>
      <c r="C234" s="137">
        <v>388.05</v>
      </c>
      <c r="D234" s="165" t="s">
        <v>630</v>
      </c>
      <c r="E234" s="104"/>
      <c r="F234" s="104">
        <f t="shared" si="7"/>
        <v>0</v>
      </c>
    </row>
    <row r="235" spans="1:6" s="81" customFormat="1" ht="12">
      <c r="A235" s="10"/>
      <c r="B235" s="131"/>
      <c r="C235" s="137"/>
      <c r="D235" s="165"/>
      <c r="E235" s="104"/>
      <c r="F235" s="104">
        <f t="shared" si="7"/>
        <v>0</v>
      </c>
    </row>
    <row r="236" spans="1:6" s="81" customFormat="1" ht="48">
      <c r="A236" s="10">
        <v>2</v>
      </c>
      <c r="B236" s="131" t="s">
        <v>408</v>
      </c>
      <c r="C236" s="137">
        <v>1438.32</v>
      </c>
      <c r="D236" s="165" t="s">
        <v>630</v>
      </c>
      <c r="E236" s="104"/>
      <c r="F236" s="104">
        <f t="shared" si="7"/>
        <v>0</v>
      </c>
    </row>
    <row r="237" spans="1:6" s="81" customFormat="1" ht="12">
      <c r="A237" s="10"/>
      <c r="B237" s="131"/>
      <c r="C237" s="137"/>
      <c r="D237" s="165"/>
      <c r="E237" s="104"/>
      <c r="F237" s="104">
        <f t="shared" si="7"/>
        <v>0</v>
      </c>
    </row>
    <row r="238" spans="1:6" s="81" customFormat="1" ht="48">
      <c r="A238" s="10">
        <v>3</v>
      </c>
      <c r="B238" s="131" t="s">
        <v>409</v>
      </c>
      <c r="C238" s="137">
        <v>37.09</v>
      </c>
      <c r="D238" s="165" t="s">
        <v>630</v>
      </c>
      <c r="E238" s="104"/>
      <c r="F238" s="104">
        <f t="shared" si="7"/>
        <v>0</v>
      </c>
    </row>
    <row r="239" spans="1:6" s="81" customFormat="1" ht="12">
      <c r="A239" s="10"/>
      <c r="B239" s="131"/>
      <c r="C239" s="137"/>
      <c r="D239" s="165"/>
      <c r="E239" s="104"/>
      <c r="F239" s="104">
        <f t="shared" si="7"/>
        <v>0</v>
      </c>
    </row>
    <row r="240" spans="1:6" s="81" customFormat="1" ht="48">
      <c r="A240" s="10">
        <v>4</v>
      </c>
      <c r="B240" s="131" t="s">
        <v>410</v>
      </c>
      <c r="C240" s="137">
        <v>64.4</v>
      </c>
      <c r="D240" s="165" t="s">
        <v>630</v>
      </c>
      <c r="E240" s="104"/>
      <c r="F240" s="104">
        <f t="shared" si="7"/>
        <v>0</v>
      </c>
    </row>
    <row r="241" spans="1:6" s="81" customFormat="1" ht="12">
      <c r="A241" s="10"/>
      <c r="B241" s="131"/>
      <c r="C241" s="137"/>
      <c r="D241" s="165"/>
      <c r="E241" s="104"/>
      <c r="F241" s="104">
        <f t="shared" si="7"/>
        <v>0</v>
      </c>
    </row>
    <row r="242" spans="1:6" s="81" customFormat="1" ht="60">
      <c r="A242" s="10">
        <v>5</v>
      </c>
      <c r="B242" s="131" t="s">
        <v>411</v>
      </c>
      <c r="C242" s="137">
        <v>27.2</v>
      </c>
      <c r="D242" s="165" t="s">
        <v>630</v>
      </c>
      <c r="E242" s="104"/>
      <c r="F242" s="104">
        <f t="shared" si="7"/>
        <v>0</v>
      </c>
    </row>
    <row r="243" spans="1:6" s="81" customFormat="1" ht="12">
      <c r="A243" s="10"/>
      <c r="B243" s="131"/>
      <c r="C243" s="137"/>
      <c r="D243" s="69"/>
      <c r="E243" s="104"/>
      <c r="F243" s="104">
        <f t="shared" si="7"/>
        <v>0</v>
      </c>
    </row>
    <row r="244" spans="1:6" s="74" customFormat="1" ht="12">
      <c r="A244" s="105">
        <v>241</v>
      </c>
      <c r="B244" s="77" t="s">
        <v>412</v>
      </c>
      <c r="C244" s="106"/>
      <c r="D244" s="107"/>
      <c r="E244" s="108"/>
      <c r="F244" s="109">
        <f>SUM(F233:F243)</f>
        <v>0</v>
      </c>
    </row>
    <row r="245" spans="1:6" s="81" customFormat="1" ht="12">
      <c r="A245" s="10"/>
      <c r="B245" s="67"/>
      <c r="C245" s="161"/>
      <c r="D245" s="140"/>
      <c r="E245" s="104"/>
      <c r="F245" s="104"/>
    </row>
    <row r="246" spans="1:6" s="81" customFormat="1" ht="12">
      <c r="A246" s="10"/>
      <c r="B246" s="67"/>
      <c r="C246" s="161"/>
      <c r="D246" s="140"/>
      <c r="E246" s="104"/>
      <c r="F246" s="104"/>
    </row>
    <row r="247" spans="1:6" ht="12">
      <c r="A247" s="91" t="s">
        <v>60</v>
      </c>
      <c r="B247" s="92" t="s">
        <v>285</v>
      </c>
      <c r="C247" s="117"/>
      <c r="D247" s="118"/>
      <c r="E247" s="119"/>
      <c r="F247" s="119"/>
    </row>
    <row r="248" spans="1:6" ht="12">
      <c r="A248" s="10"/>
      <c r="B248" s="67"/>
      <c r="C248" s="161"/>
      <c r="D248" s="140"/>
      <c r="E248" s="104"/>
      <c r="F248" s="104">
        <f aca="true" t="shared" si="8" ref="F248:F262">C248*E248</f>
        <v>0</v>
      </c>
    </row>
    <row r="249" spans="1:6" ht="180">
      <c r="A249" s="10">
        <v>1</v>
      </c>
      <c r="B249" s="16" t="s">
        <v>413</v>
      </c>
      <c r="C249" s="172">
        <v>524.42</v>
      </c>
      <c r="D249" s="165" t="s">
        <v>630</v>
      </c>
      <c r="E249" s="173"/>
      <c r="F249" s="104">
        <f t="shared" si="8"/>
        <v>0</v>
      </c>
    </row>
    <row r="250" spans="1:6" ht="12">
      <c r="A250" s="10"/>
      <c r="B250" s="16"/>
      <c r="C250" s="172"/>
      <c r="D250" s="174"/>
      <c r="E250" s="173"/>
      <c r="F250" s="104">
        <f t="shared" si="8"/>
        <v>0</v>
      </c>
    </row>
    <row r="251" spans="1:6" ht="132">
      <c r="A251" s="10">
        <v>2</v>
      </c>
      <c r="B251" s="16" t="s">
        <v>414</v>
      </c>
      <c r="C251" s="172">
        <v>48.24</v>
      </c>
      <c r="D251" s="165" t="s">
        <v>630</v>
      </c>
      <c r="E251" s="173"/>
      <c r="F251" s="104">
        <f t="shared" si="8"/>
        <v>0</v>
      </c>
    </row>
    <row r="252" spans="1:6" ht="12">
      <c r="A252" s="10"/>
      <c r="B252" s="16"/>
      <c r="C252" s="172"/>
      <c r="D252" s="165"/>
      <c r="E252" s="173"/>
      <c r="F252" s="104">
        <f t="shared" si="8"/>
        <v>0</v>
      </c>
    </row>
    <row r="253" spans="1:6" ht="180">
      <c r="A253" s="10">
        <v>3</v>
      </c>
      <c r="B253" s="16" t="s">
        <v>415</v>
      </c>
      <c r="C253" s="172">
        <v>9.04</v>
      </c>
      <c r="D253" s="165" t="s">
        <v>630</v>
      </c>
      <c r="E253" s="173"/>
      <c r="F253" s="104">
        <f t="shared" si="8"/>
        <v>0</v>
      </c>
    </row>
    <row r="254" spans="1:6" ht="12">
      <c r="A254" s="10"/>
      <c r="B254" s="16"/>
      <c r="C254" s="172"/>
      <c r="D254" s="165"/>
      <c r="E254" s="173"/>
      <c r="F254" s="104">
        <f t="shared" si="8"/>
        <v>0</v>
      </c>
    </row>
    <row r="255" spans="1:6" ht="132">
      <c r="A255" s="10">
        <v>4</v>
      </c>
      <c r="B255" s="16" t="s">
        <v>416</v>
      </c>
      <c r="C255" s="172">
        <v>46.15</v>
      </c>
      <c r="D255" s="165" t="s">
        <v>630</v>
      </c>
      <c r="E255" s="173"/>
      <c r="F255" s="104">
        <f t="shared" si="8"/>
        <v>0</v>
      </c>
    </row>
    <row r="256" spans="1:6" ht="12">
      <c r="A256" s="10"/>
      <c r="B256" s="16"/>
      <c r="C256" s="172"/>
      <c r="D256" s="165"/>
      <c r="E256" s="173"/>
      <c r="F256" s="104">
        <f t="shared" si="8"/>
        <v>0</v>
      </c>
    </row>
    <row r="257" spans="1:6" ht="132">
      <c r="A257" s="10">
        <v>5</v>
      </c>
      <c r="B257" s="16" t="s">
        <v>417</v>
      </c>
      <c r="C257" s="172">
        <v>57.959999999999994</v>
      </c>
      <c r="D257" s="165" t="s">
        <v>630</v>
      </c>
      <c r="E257" s="173"/>
      <c r="F257" s="104">
        <f t="shared" si="8"/>
        <v>0</v>
      </c>
    </row>
    <row r="258" spans="1:6" ht="12">
      <c r="A258" s="10"/>
      <c r="B258" s="16"/>
      <c r="C258" s="172"/>
      <c r="D258" s="165"/>
      <c r="E258" s="173"/>
      <c r="F258" s="104">
        <f t="shared" si="8"/>
        <v>0</v>
      </c>
    </row>
    <row r="259" spans="1:6" ht="180">
      <c r="A259" s="10">
        <v>6</v>
      </c>
      <c r="B259" s="16" t="s">
        <v>418</v>
      </c>
      <c r="C259" s="172">
        <v>195.13</v>
      </c>
      <c r="D259" s="165" t="s">
        <v>630</v>
      </c>
      <c r="E259" s="173"/>
      <c r="F259" s="104">
        <f t="shared" si="8"/>
        <v>0</v>
      </c>
    </row>
    <row r="260" spans="1:6" ht="12">
      <c r="A260" s="10"/>
      <c r="B260" s="16"/>
      <c r="C260" s="172"/>
      <c r="D260" s="165"/>
      <c r="E260" s="173"/>
      <c r="F260" s="104">
        <f t="shared" si="8"/>
        <v>0</v>
      </c>
    </row>
    <row r="261" spans="1:6" ht="60">
      <c r="A261" s="10">
        <v>7</v>
      </c>
      <c r="B261" s="16" t="s">
        <v>419</v>
      </c>
      <c r="C261" s="172">
        <v>41.917500000000004</v>
      </c>
      <c r="D261" s="165" t="s">
        <v>630</v>
      </c>
      <c r="E261" s="173"/>
      <c r="F261" s="104">
        <f t="shared" si="8"/>
        <v>0</v>
      </c>
    </row>
    <row r="262" spans="1:6" s="44" customFormat="1" ht="12">
      <c r="A262" s="10"/>
      <c r="B262" s="16"/>
      <c r="C262" s="172"/>
      <c r="D262" s="174"/>
      <c r="E262" s="173"/>
      <c r="F262" s="96">
        <f t="shared" si="8"/>
        <v>0</v>
      </c>
    </row>
    <row r="263" spans="1:6" s="74" customFormat="1" ht="12">
      <c r="A263" s="105">
        <v>260</v>
      </c>
      <c r="B263" s="77" t="s">
        <v>420</v>
      </c>
      <c r="C263" s="106"/>
      <c r="D263" s="107"/>
      <c r="E263" s="108"/>
      <c r="F263" s="109">
        <f>SUM(F248:F262)</f>
        <v>0</v>
      </c>
    </row>
    <row r="264" spans="1:6" s="44" customFormat="1" ht="12">
      <c r="A264" s="10"/>
      <c r="B264" s="16"/>
      <c r="C264" s="175"/>
      <c r="D264" s="71"/>
      <c r="E264" s="96"/>
      <c r="F264" s="96"/>
    </row>
    <row r="265" spans="1:6" ht="12">
      <c r="A265" s="91" t="s">
        <v>62</v>
      </c>
      <c r="B265" s="92" t="s">
        <v>286</v>
      </c>
      <c r="C265" s="117"/>
      <c r="D265" s="118"/>
      <c r="E265" s="119"/>
      <c r="F265" s="119"/>
    </row>
    <row r="266" spans="1:6" ht="12">
      <c r="A266" s="10"/>
      <c r="F266" s="104">
        <f aca="true" t="shared" si="9" ref="F266:F272">C266*E266</f>
        <v>0</v>
      </c>
    </row>
    <row r="267" spans="1:6" ht="24">
      <c r="A267" s="10">
        <v>1</v>
      </c>
      <c r="B267" s="131" t="s">
        <v>421</v>
      </c>
      <c r="F267" s="104">
        <f t="shared" si="9"/>
        <v>0</v>
      </c>
    </row>
    <row r="268" spans="1:6" ht="12">
      <c r="A268" s="10"/>
      <c r="B268" s="131" t="s">
        <v>422</v>
      </c>
      <c r="C268" s="120">
        <v>6</v>
      </c>
      <c r="D268" s="69" t="s">
        <v>80</v>
      </c>
      <c r="F268" s="104">
        <f t="shared" si="9"/>
        <v>0</v>
      </c>
    </row>
    <row r="269" spans="1:6" ht="12">
      <c r="A269" s="10"/>
      <c r="B269" s="131" t="s">
        <v>423</v>
      </c>
      <c r="C269" s="120">
        <v>1</v>
      </c>
      <c r="D269" s="69" t="s">
        <v>80</v>
      </c>
      <c r="F269" s="104">
        <f t="shared" si="9"/>
        <v>0</v>
      </c>
    </row>
    <row r="270" spans="1:6" ht="12">
      <c r="A270" s="10"/>
      <c r="B270" s="167"/>
      <c r="D270" s="122"/>
      <c r="F270" s="104">
        <f t="shared" si="9"/>
        <v>0</v>
      </c>
    </row>
    <row r="271" spans="1:6" ht="36">
      <c r="A271" s="10">
        <v>2</v>
      </c>
      <c r="B271" s="131" t="s">
        <v>424</v>
      </c>
      <c r="C271" s="120">
        <v>1</v>
      </c>
      <c r="D271" s="69" t="s">
        <v>269</v>
      </c>
      <c r="F271" s="104">
        <f t="shared" si="9"/>
        <v>0</v>
      </c>
    </row>
    <row r="272" spans="1:6" ht="12">
      <c r="A272" s="10"/>
      <c r="B272" s="167"/>
      <c r="F272" s="104">
        <f t="shared" si="9"/>
        <v>0</v>
      </c>
    </row>
    <row r="273" spans="1:6" s="74" customFormat="1" ht="12">
      <c r="A273" s="105">
        <v>270</v>
      </c>
      <c r="B273" s="77" t="s">
        <v>425</v>
      </c>
      <c r="C273" s="106"/>
      <c r="D273" s="107"/>
      <c r="E273" s="108"/>
      <c r="F273" s="109">
        <f>SUM(F266:F272)</f>
        <v>0</v>
      </c>
    </row>
    <row r="274" ht="12">
      <c r="A274" s="10"/>
    </row>
    <row r="275" ht="12">
      <c r="A275" s="10"/>
    </row>
    <row r="276" spans="1:6" ht="12">
      <c r="A276" s="91" t="s">
        <v>287</v>
      </c>
      <c r="B276" s="92" t="s">
        <v>288</v>
      </c>
      <c r="C276" s="117"/>
      <c r="D276" s="118"/>
      <c r="E276" s="119"/>
      <c r="F276" s="119"/>
    </row>
    <row r="277" spans="1:6" ht="12">
      <c r="A277" s="10"/>
      <c r="B277" s="138"/>
      <c r="C277" s="137"/>
      <c r="E277" s="104"/>
      <c r="F277" s="104">
        <f aca="true" t="shared" si="10" ref="F277:F285">C277*E277</f>
        <v>0</v>
      </c>
    </row>
    <row r="278" spans="1:6" ht="60">
      <c r="A278" s="10">
        <v>1</v>
      </c>
      <c r="B278" s="131" t="s">
        <v>426</v>
      </c>
      <c r="C278" s="120">
        <v>1</v>
      </c>
      <c r="D278" s="69" t="s">
        <v>269</v>
      </c>
      <c r="E278" s="104"/>
      <c r="F278" s="104">
        <f t="shared" si="10"/>
        <v>0</v>
      </c>
    </row>
    <row r="279" spans="1:6" ht="12">
      <c r="A279" s="10"/>
      <c r="B279" s="131"/>
      <c r="E279" s="104"/>
      <c r="F279" s="104">
        <f t="shared" si="10"/>
        <v>0</v>
      </c>
    </row>
    <row r="280" spans="1:6" ht="48">
      <c r="A280" s="10">
        <v>2</v>
      </c>
      <c r="B280" s="131" t="s">
        <v>427</v>
      </c>
      <c r="C280" s="120">
        <v>1</v>
      </c>
      <c r="D280" s="69" t="s">
        <v>269</v>
      </c>
      <c r="E280" s="104"/>
      <c r="F280" s="104">
        <f t="shared" si="10"/>
        <v>0</v>
      </c>
    </row>
    <row r="281" spans="1:6" ht="12">
      <c r="A281" s="10"/>
      <c r="E281" s="104"/>
      <c r="F281" s="104">
        <f t="shared" si="10"/>
        <v>0</v>
      </c>
    </row>
    <row r="282" spans="1:6" ht="48">
      <c r="A282" s="10">
        <v>3</v>
      </c>
      <c r="B282" s="176" t="s">
        <v>428</v>
      </c>
      <c r="C282" s="120">
        <v>1</v>
      </c>
      <c r="D282" s="177" t="s">
        <v>269</v>
      </c>
      <c r="E282" s="104"/>
      <c r="F282" s="104">
        <f t="shared" si="10"/>
        <v>0</v>
      </c>
    </row>
    <row r="283" spans="1:6" ht="12">
      <c r="A283" s="10"/>
      <c r="B283" s="176"/>
      <c r="D283" s="177"/>
      <c r="E283" s="104"/>
      <c r="F283" s="104">
        <f t="shared" si="10"/>
        <v>0</v>
      </c>
    </row>
    <row r="284" spans="1:6" ht="24">
      <c r="A284" s="10">
        <v>4</v>
      </c>
      <c r="B284" s="176" t="s">
        <v>429</v>
      </c>
      <c r="C284" s="120">
        <v>1</v>
      </c>
      <c r="D284" s="177" t="s">
        <v>269</v>
      </c>
      <c r="E284" s="104"/>
      <c r="F284" s="104">
        <f t="shared" si="10"/>
        <v>0</v>
      </c>
    </row>
    <row r="285" spans="1:6" ht="12">
      <c r="A285" s="10"/>
      <c r="B285" s="16"/>
      <c r="C285" s="172"/>
      <c r="D285" s="174"/>
      <c r="E285" s="173"/>
      <c r="F285" s="104">
        <f t="shared" si="10"/>
        <v>0</v>
      </c>
    </row>
    <row r="286" spans="1:6" s="74" customFormat="1" ht="12">
      <c r="A286" s="105">
        <v>283</v>
      </c>
      <c r="B286" s="77" t="s">
        <v>430</v>
      </c>
      <c r="C286" s="106"/>
      <c r="D286" s="107"/>
      <c r="E286" s="108"/>
      <c r="F286" s="109">
        <f>SUM(F277:F285)</f>
        <v>0</v>
      </c>
    </row>
    <row r="287" ht="12">
      <c r="A287" s="10"/>
    </row>
    <row r="288" spans="1:6" ht="12">
      <c r="A288" s="10"/>
      <c r="B288" s="138"/>
      <c r="C288" s="137"/>
      <c r="E288" s="144"/>
      <c r="F288" s="145"/>
    </row>
    <row r="289" spans="1:6" ht="12">
      <c r="A289" s="91" t="s">
        <v>289</v>
      </c>
      <c r="B289" s="92" t="s">
        <v>63</v>
      </c>
      <c r="C289" s="117"/>
      <c r="D289" s="118"/>
      <c r="E289" s="146"/>
      <c r="F289" s="146"/>
    </row>
    <row r="290" spans="1:6" ht="12">
      <c r="A290" s="10"/>
      <c r="B290" s="138"/>
      <c r="C290" s="137"/>
      <c r="E290" s="145"/>
      <c r="F290" s="123">
        <f>+C290*E290</f>
        <v>0</v>
      </c>
    </row>
    <row r="291" spans="1:6" ht="24">
      <c r="A291" s="10">
        <v>1</v>
      </c>
      <c r="B291" s="131" t="s">
        <v>431</v>
      </c>
      <c r="C291" s="120">
        <v>0</v>
      </c>
      <c r="D291" s="69" t="s">
        <v>226</v>
      </c>
      <c r="E291" s="139">
        <v>0.1</v>
      </c>
      <c r="F291" s="123">
        <f>+C291*E291</f>
        <v>0</v>
      </c>
    </row>
    <row r="292" spans="1:6" ht="12">
      <c r="A292" s="10"/>
      <c r="B292" s="138"/>
      <c r="C292" s="137"/>
      <c r="E292" s="145"/>
      <c r="F292" s="123">
        <f>+C292*E292</f>
        <v>0</v>
      </c>
    </row>
    <row r="293" spans="1:6" ht="12">
      <c r="A293" s="105">
        <v>290</v>
      </c>
      <c r="B293" s="77" t="s">
        <v>276</v>
      </c>
      <c r="C293" s="147"/>
      <c r="D293" s="79"/>
      <c r="E293" s="148"/>
      <c r="F293" s="149">
        <f>SUM(F290:F292)</f>
        <v>0</v>
      </c>
    </row>
    <row r="294" spans="1:6" ht="12">
      <c r="A294" s="10"/>
      <c r="B294" s="138"/>
      <c r="C294" s="137"/>
      <c r="E294" s="145"/>
      <c r="F294" s="145"/>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96" r:id="rId1"/>
  <rowBreaks count="4" manualBreakCount="4">
    <brk id="32" max="255" man="1"/>
    <brk id="57" max="255" man="1"/>
    <brk id="149" max="255" man="1"/>
    <brk id="173" max="255" man="1"/>
  </rowBreaks>
</worksheet>
</file>

<file path=xl/worksheets/sheet6.xml><?xml version="1.0" encoding="utf-8"?>
<worksheet xmlns="http://schemas.openxmlformats.org/spreadsheetml/2006/main" xmlns:r="http://schemas.openxmlformats.org/officeDocument/2006/relationships">
  <dimension ref="A1:F302"/>
  <sheetViews>
    <sheetView zoomScalePageLayoutView="0" workbookViewId="0" topLeftCell="A76">
      <selection activeCell="B86" sqref="B86"/>
    </sheetView>
  </sheetViews>
  <sheetFormatPr defaultColWidth="9.140625" defaultRowHeight="12.75"/>
  <cols>
    <col min="1" max="1" width="6.7109375" style="214" customWidth="1"/>
    <col min="2" max="2" width="51.00390625" style="212" customWidth="1"/>
    <col min="3" max="3" width="12.8515625" style="217" customWidth="1"/>
    <col min="4" max="4" width="6.7109375" style="218" customWidth="1"/>
    <col min="5" max="5" width="12.8515625" style="215" customWidth="1"/>
    <col min="6" max="6" width="15.8515625" style="215" customWidth="1"/>
    <col min="7" max="16384" width="9.140625" style="74" customWidth="1"/>
  </cols>
  <sheetData>
    <row r="1" spans="1:6" s="21" customFormat="1" ht="12">
      <c r="A1" s="17"/>
      <c r="B1" s="17" t="s">
        <v>37</v>
      </c>
      <c r="C1" s="18" t="s">
        <v>38</v>
      </c>
      <c r="D1" s="19" t="s">
        <v>39</v>
      </c>
      <c r="E1" s="20" t="s">
        <v>40</v>
      </c>
      <c r="F1" s="20" t="s">
        <v>41</v>
      </c>
    </row>
    <row r="3" spans="1:6" s="184" customFormat="1" ht="12">
      <c r="A3" s="179" t="s">
        <v>432</v>
      </c>
      <c r="B3" s="180" t="s">
        <v>433</v>
      </c>
      <c r="C3" s="181"/>
      <c r="D3" s="182"/>
      <c r="E3" s="183"/>
      <c r="F3" s="183"/>
    </row>
    <row r="4" spans="1:6" ht="12">
      <c r="A4" s="185"/>
      <c r="B4" s="186"/>
      <c r="C4" s="187"/>
      <c r="D4" s="188"/>
      <c r="E4" s="189"/>
      <c r="F4" s="112"/>
    </row>
    <row r="5" spans="1:6" ht="12">
      <c r="A5" s="142"/>
      <c r="B5" s="88"/>
      <c r="C5" s="42"/>
      <c r="D5" s="71"/>
      <c r="E5" s="190"/>
      <c r="F5" s="191"/>
    </row>
    <row r="6" spans="1:6" ht="12">
      <c r="A6" s="16" t="s">
        <v>44</v>
      </c>
      <c r="B6" s="16" t="s">
        <v>434</v>
      </c>
      <c r="C6" s="42"/>
      <c r="D6" s="71"/>
      <c r="E6" s="72"/>
      <c r="F6" s="73">
        <f>+F42</f>
        <v>0</v>
      </c>
    </row>
    <row r="7" spans="1:6" ht="12">
      <c r="A7" s="16" t="s">
        <v>46</v>
      </c>
      <c r="B7" s="16" t="s">
        <v>47</v>
      </c>
      <c r="C7" s="42"/>
      <c r="D7" s="71"/>
      <c r="E7" s="72"/>
      <c r="F7" s="73">
        <f>+F60</f>
        <v>0</v>
      </c>
    </row>
    <row r="8" spans="1:6" ht="12">
      <c r="A8" s="16" t="s">
        <v>48</v>
      </c>
      <c r="B8" s="16" t="s">
        <v>435</v>
      </c>
      <c r="C8" s="42"/>
      <c r="D8" s="71"/>
      <c r="E8" s="72"/>
      <c r="F8" s="73">
        <f>+F71</f>
        <v>0</v>
      </c>
    </row>
    <row r="9" spans="1:6" ht="12">
      <c r="A9" s="16" t="s">
        <v>50</v>
      </c>
      <c r="B9" s="16" t="s">
        <v>436</v>
      </c>
      <c r="C9" s="42"/>
      <c r="D9" s="71"/>
      <c r="E9" s="72"/>
      <c r="F9" s="73">
        <f>+F94</f>
        <v>0</v>
      </c>
    </row>
    <row r="10" spans="1:6" ht="12">
      <c r="A10" s="16" t="s">
        <v>52</v>
      </c>
      <c r="B10" s="16" t="s">
        <v>437</v>
      </c>
      <c r="C10" s="42"/>
      <c r="D10" s="71"/>
      <c r="E10" s="72"/>
      <c r="F10" s="73">
        <f>+F105</f>
        <v>0</v>
      </c>
    </row>
    <row r="11" spans="1:6" ht="12">
      <c r="A11" s="16" t="s">
        <v>54</v>
      </c>
      <c r="B11" s="16" t="s">
        <v>438</v>
      </c>
      <c r="C11" s="42"/>
      <c r="D11" s="71"/>
      <c r="E11" s="72"/>
      <c r="F11" s="73">
        <f>+F112</f>
        <v>0</v>
      </c>
    </row>
    <row r="12" spans="1:6" ht="12">
      <c r="A12" s="16" t="s">
        <v>56</v>
      </c>
      <c r="B12" s="16" t="s">
        <v>439</v>
      </c>
      <c r="C12" s="42"/>
      <c r="D12" s="71"/>
      <c r="E12" s="72"/>
      <c r="F12" s="73">
        <f>+F135</f>
        <v>0</v>
      </c>
    </row>
    <row r="13" spans="1:6" ht="12">
      <c r="A13" s="16" t="s">
        <v>58</v>
      </c>
      <c r="B13" s="16" t="s">
        <v>440</v>
      </c>
      <c r="C13" s="42"/>
      <c r="D13" s="71"/>
      <c r="E13" s="72"/>
      <c r="F13" s="73">
        <f>+F148</f>
        <v>0</v>
      </c>
    </row>
    <row r="14" spans="1:6" ht="12">
      <c r="A14" s="16" t="s">
        <v>60</v>
      </c>
      <c r="B14" s="16" t="s">
        <v>441</v>
      </c>
      <c r="C14" s="42"/>
      <c r="D14" s="71"/>
      <c r="E14" s="72"/>
      <c r="F14" s="73">
        <f>+F165</f>
        <v>0</v>
      </c>
    </row>
    <row r="15" spans="1:6" ht="12">
      <c r="A15" s="16" t="s">
        <v>62</v>
      </c>
      <c r="B15" s="16" t="s">
        <v>442</v>
      </c>
      <c r="C15" s="42"/>
      <c r="D15" s="71"/>
      <c r="E15" s="72"/>
      <c r="F15" s="73">
        <f>+F174</f>
        <v>0</v>
      </c>
    </row>
    <row r="16" spans="1:6" ht="12">
      <c r="A16" s="142"/>
      <c r="B16" s="88"/>
      <c r="C16" s="42"/>
      <c r="D16" s="71"/>
      <c r="E16" s="191"/>
      <c r="F16" s="191"/>
    </row>
    <row r="17" spans="1:6" ht="12">
      <c r="A17" s="136"/>
      <c r="B17" s="77" t="s">
        <v>443</v>
      </c>
      <c r="C17" s="106"/>
      <c r="D17" s="107"/>
      <c r="E17" s="109"/>
      <c r="F17" s="109">
        <f>SUM(F6:F16)</f>
        <v>0</v>
      </c>
    </row>
    <row r="18" spans="1:6" ht="12">
      <c r="A18" s="142"/>
      <c r="B18" s="88"/>
      <c r="C18" s="42"/>
      <c r="D18" s="71"/>
      <c r="E18" s="191"/>
      <c r="F18" s="191"/>
    </row>
    <row r="19" spans="1:6" ht="12">
      <c r="A19" s="142"/>
      <c r="B19" s="88"/>
      <c r="C19" s="42"/>
      <c r="D19" s="71"/>
      <c r="E19" s="191"/>
      <c r="F19" s="191"/>
    </row>
    <row r="20" spans="1:6" ht="12">
      <c r="A20" s="142"/>
      <c r="B20" s="88"/>
      <c r="C20" s="42"/>
      <c r="D20" s="71"/>
      <c r="E20" s="191"/>
      <c r="F20" s="191"/>
    </row>
    <row r="21" spans="1:6" ht="12">
      <c r="A21" s="142"/>
      <c r="B21" s="88" t="s">
        <v>65</v>
      </c>
      <c r="C21" s="42"/>
      <c r="D21" s="71"/>
      <c r="E21" s="191"/>
      <c r="F21" s="191"/>
    </row>
    <row r="22" spans="1:6" ht="24">
      <c r="A22" s="185"/>
      <c r="B22" s="186" t="s">
        <v>444</v>
      </c>
      <c r="C22" s="187"/>
      <c r="D22" s="188"/>
      <c r="E22" s="189"/>
      <c r="F22" s="112"/>
    </row>
    <row r="23" spans="1:6" s="184" customFormat="1" ht="12">
      <c r="A23" s="186"/>
      <c r="B23" s="192"/>
      <c r="C23" s="43"/>
      <c r="D23" s="193"/>
      <c r="E23" s="111"/>
      <c r="F23" s="111"/>
    </row>
    <row r="24" spans="1:6" s="48" customFormat="1" ht="12">
      <c r="A24" s="194" t="s">
        <v>44</v>
      </c>
      <c r="B24" s="92" t="s">
        <v>434</v>
      </c>
      <c r="C24" s="93"/>
      <c r="D24" s="94"/>
      <c r="E24" s="95"/>
      <c r="F24" s="95"/>
    </row>
    <row r="25" spans="1:6" s="184" customFormat="1" ht="12">
      <c r="A25" s="100"/>
      <c r="B25" s="195"/>
      <c r="C25" s="196"/>
      <c r="D25" s="197"/>
      <c r="E25" s="198"/>
      <c r="F25" s="73">
        <f aca="true" t="shared" si="0" ref="F25:F41">C25*E25</f>
        <v>0</v>
      </c>
    </row>
    <row r="26" spans="1:6" s="184" customFormat="1" ht="12">
      <c r="A26" s="100"/>
      <c r="B26" s="88" t="s">
        <v>65</v>
      </c>
      <c r="C26" s="196"/>
      <c r="D26" s="197"/>
      <c r="E26" s="198"/>
      <c r="F26" s="73">
        <f t="shared" si="0"/>
        <v>0</v>
      </c>
    </row>
    <row r="27" spans="1:6" s="184" customFormat="1" ht="60">
      <c r="A27" s="100"/>
      <c r="B27" s="16" t="s">
        <v>66</v>
      </c>
      <c r="C27" s="196"/>
      <c r="D27" s="197"/>
      <c r="E27" s="198"/>
      <c r="F27" s="73">
        <f t="shared" si="0"/>
        <v>0</v>
      </c>
    </row>
    <row r="28" spans="1:6" s="184" customFormat="1" ht="36">
      <c r="A28" s="100"/>
      <c r="B28" s="16" t="s">
        <v>67</v>
      </c>
      <c r="C28" s="196"/>
      <c r="D28" s="197"/>
      <c r="E28" s="198"/>
      <c r="F28" s="73">
        <f t="shared" si="0"/>
        <v>0</v>
      </c>
    </row>
    <row r="29" spans="1:6" s="184" customFormat="1" ht="12">
      <c r="A29" s="100"/>
      <c r="B29" s="16"/>
      <c r="C29" s="196"/>
      <c r="D29" s="197"/>
      <c r="E29" s="198"/>
      <c r="F29" s="73">
        <f t="shared" si="0"/>
        <v>0</v>
      </c>
    </row>
    <row r="30" spans="1:6" ht="24">
      <c r="A30" s="100">
        <v>1</v>
      </c>
      <c r="B30" s="159" t="s">
        <v>445</v>
      </c>
      <c r="C30" s="196">
        <v>1874.75</v>
      </c>
      <c r="D30" s="71" t="s">
        <v>630</v>
      </c>
      <c r="E30" s="116"/>
      <c r="F30" s="73">
        <f t="shared" si="0"/>
        <v>0</v>
      </c>
    </row>
    <row r="31" spans="1:6" ht="12">
      <c r="A31" s="100"/>
      <c r="B31" s="159"/>
      <c r="C31" s="196"/>
      <c r="D31" s="71"/>
      <c r="E31" s="116"/>
      <c r="F31" s="73">
        <f t="shared" si="0"/>
        <v>0</v>
      </c>
    </row>
    <row r="32" spans="1:6" ht="36">
      <c r="A32" s="100">
        <v>2</v>
      </c>
      <c r="B32" s="100" t="s">
        <v>68</v>
      </c>
      <c r="C32" s="196">
        <v>1</v>
      </c>
      <c r="D32" s="199" t="s">
        <v>269</v>
      </c>
      <c r="E32" s="116"/>
      <c r="F32" s="73">
        <f t="shared" si="0"/>
        <v>0</v>
      </c>
    </row>
    <row r="33" spans="1:6" ht="12">
      <c r="A33" s="100"/>
      <c r="B33" s="159"/>
      <c r="C33" s="196"/>
      <c r="D33" s="199"/>
      <c r="E33" s="116"/>
      <c r="F33" s="73">
        <f t="shared" si="0"/>
        <v>0</v>
      </c>
    </row>
    <row r="34" spans="1:6" ht="12">
      <c r="A34" s="100">
        <v>3</v>
      </c>
      <c r="B34" s="159" t="s">
        <v>446</v>
      </c>
      <c r="C34" s="196">
        <v>1</v>
      </c>
      <c r="D34" s="199" t="s">
        <v>269</v>
      </c>
      <c r="E34" s="200"/>
      <c r="F34" s="73">
        <f t="shared" si="0"/>
        <v>0</v>
      </c>
    </row>
    <row r="35" spans="1:6" ht="12">
      <c r="A35" s="100"/>
      <c r="B35" s="159"/>
      <c r="C35" s="196"/>
      <c r="D35" s="199"/>
      <c r="E35" s="200"/>
      <c r="F35" s="73">
        <f t="shared" si="0"/>
        <v>0</v>
      </c>
    </row>
    <row r="36" spans="1:6" ht="24">
      <c r="A36" s="100">
        <v>4</v>
      </c>
      <c r="B36" s="159" t="s">
        <v>447</v>
      </c>
      <c r="C36" s="196">
        <v>1</v>
      </c>
      <c r="D36" s="199" t="s">
        <v>269</v>
      </c>
      <c r="E36" s="116"/>
      <c r="F36" s="73">
        <f t="shared" si="0"/>
        <v>0</v>
      </c>
    </row>
    <row r="37" spans="1:6" ht="12">
      <c r="A37" s="100"/>
      <c r="B37" s="159"/>
      <c r="C37" s="196"/>
      <c r="D37" s="199"/>
      <c r="E37" s="116"/>
      <c r="F37" s="73">
        <f t="shared" si="0"/>
        <v>0</v>
      </c>
    </row>
    <row r="38" spans="1:6" ht="60">
      <c r="A38" s="100">
        <v>5</v>
      </c>
      <c r="B38" s="100" t="s">
        <v>448</v>
      </c>
      <c r="C38" s="196">
        <v>1</v>
      </c>
      <c r="D38" s="199" t="s">
        <v>269</v>
      </c>
      <c r="E38" s="116"/>
      <c r="F38" s="73">
        <f t="shared" si="0"/>
        <v>0</v>
      </c>
    </row>
    <row r="39" spans="1:6" ht="12">
      <c r="A39" s="100"/>
      <c r="B39" s="16"/>
      <c r="C39" s="196"/>
      <c r="D39" s="199"/>
      <c r="E39" s="116"/>
      <c r="F39" s="73">
        <f t="shared" si="0"/>
        <v>0</v>
      </c>
    </row>
    <row r="40" spans="1:6" ht="168">
      <c r="A40" s="100">
        <v>6</v>
      </c>
      <c r="B40" s="16" t="s">
        <v>449</v>
      </c>
      <c r="C40" s="196">
        <v>1</v>
      </c>
      <c r="D40" s="199" t="s">
        <v>269</v>
      </c>
      <c r="E40" s="116"/>
      <c r="F40" s="73">
        <f t="shared" si="0"/>
        <v>0</v>
      </c>
    </row>
    <row r="41" spans="1:6" ht="12">
      <c r="A41" s="100"/>
      <c r="B41" s="113"/>
      <c r="C41" s="114"/>
      <c r="D41" s="115"/>
      <c r="E41" s="116"/>
      <c r="F41" s="73">
        <f t="shared" si="0"/>
        <v>0</v>
      </c>
    </row>
    <row r="42" spans="1:6" ht="12">
      <c r="A42" s="201">
        <v>42</v>
      </c>
      <c r="B42" s="77" t="s">
        <v>450</v>
      </c>
      <c r="C42" s="106"/>
      <c r="D42" s="107"/>
      <c r="E42" s="108"/>
      <c r="F42" s="109">
        <f>SUM(F25:F41)</f>
        <v>0</v>
      </c>
    </row>
    <row r="43" spans="1:6" ht="12">
      <c r="A43" s="142"/>
      <c r="B43" s="88"/>
      <c r="C43" s="42"/>
      <c r="D43" s="71"/>
      <c r="E43" s="111"/>
      <c r="F43" s="112"/>
    </row>
    <row r="44" spans="1:6" ht="12">
      <c r="A44" s="142"/>
      <c r="B44" s="113"/>
      <c r="C44" s="114"/>
      <c r="D44" s="115"/>
      <c r="E44" s="116"/>
      <c r="F44" s="116"/>
    </row>
    <row r="45" spans="1:6" s="48" customFormat="1" ht="12">
      <c r="A45" s="194" t="s">
        <v>46</v>
      </c>
      <c r="B45" s="92" t="s">
        <v>47</v>
      </c>
      <c r="C45" s="93"/>
      <c r="D45" s="94"/>
      <c r="E45" s="95"/>
      <c r="F45" s="95"/>
    </row>
    <row r="46" spans="1:6" s="48" customFormat="1" ht="12">
      <c r="A46" s="100"/>
      <c r="B46" s="88"/>
      <c r="C46" s="49"/>
      <c r="D46" s="99"/>
      <c r="E46" s="111"/>
      <c r="F46" s="111"/>
    </row>
    <row r="47" spans="1:6" s="48" customFormat="1" ht="12">
      <c r="A47" s="100"/>
      <c r="B47" s="88" t="s">
        <v>65</v>
      </c>
      <c r="C47" s="49"/>
      <c r="D47" s="99"/>
      <c r="E47" s="111"/>
      <c r="F47" s="73">
        <f aca="true" t="shared" si="1" ref="F47:F59">C47*E47</f>
        <v>0</v>
      </c>
    </row>
    <row r="48" spans="1:6" s="48" customFormat="1" ht="252">
      <c r="A48" s="100"/>
      <c r="B48" s="16" t="s">
        <v>451</v>
      </c>
      <c r="C48" s="49"/>
      <c r="D48" s="99"/>
      <c r="E48" s="111"/>
      <c r="F48" s="73">
        <f t="shared" si="1"/>
        <v>0</v>
      </c>
    </row>
    <row r="49" spans="1:6" s="48" customFormat="1" ht="12">
      <c r="A49" s="100"/>
      <c r="B49" s="88"/>
      <c r="C49" s="49"/>
      <c r="D49" s="99"/>
      <c r="E49" s="111"/>
      <c r="F49" s="73">
        <f t="shared" si="1"/>
        <v>0</v>
      </c>
    </row>
    <row r="50" spans="1:6" ht="12">
      <c r="A50" s="100">
        <v>1</v>
      </c>
      <c r="B50" s="159" t="s">
        <v>452</v>
      </c>
      <c r="C50" s="114">
        <v>1</v>
      </c>
      <c r="D50" s="199" t="s">
        <v>269</v>
      </c>
      <c r="E50" s="116"/>
      <c r="F50" s="73">
        <f t="shared" si="1"/>
        <v>0</v>
      </c>
    </row>
    <row r="51" spans="1:6" ht="12">
      <c r="A51" s="100"/>
      <c r="B51" s="202"/>
      <c r="C51" s="196"/>
      <c r="D51" s="199"/>
      <c r="E51" s="116"/>
      <c r="F51" s="73">
        <f t="shared" si="1"/>
        <v>0</v>
      </c>
    </row>
    <row r="52" spans="1:6" ht="12">
      <c r="A52" s="100">
        <v>2</v>
      </c>
      <c r="B52" s="159" t="s">
        <v>453</v>
      </c>
      <c r="C52" s="114">
        <v>1</v>
      </c>
      <c r="D52" s="199" t="s">
        <v>269</v>
      </c>
      <c r="E52" s="116"/>
      <c r="F52" s="73">
        <f t="shared" si="1"/>
        <v>0</v>
      </c>
    </row>
    <row r="53" spans="1:6" ht="12">
      <c r="A53" s="100"/>
      <c r="B53" s="159"/>
      <c r="C53" s="43"/>
      <c r="D53" s="71"/>
      <c r="E53" s="116"/>
      <c r="F53" s="73">
        <f t="shared" si="1"/>
        <v>0</v>
      </c>
    </row>
    <row r="54" spans="1:6" ht="13.5">
      <c r="A54" s="100">
        <v>3</v>
      </c>
      <c r="B54" s="159" t="s">
        <v>454</v>
      </c>
      <c r="C54" s="43">
        <v>475</v>
      </c>
      <c r="D54" s="71" t="s">
        <v>630</v>
      </c>
      <c r="E54" s="116"/>
      <c r="F54" s="73">
        <f t="shared" si="1"/>
        <v>0</v>
      </c>
    </row>
    <row r="55" spans="1:6" ht="12">
      <c r="A55" s="100"/>
      <c r="B55" s="159"/>
      <c r="C55" s="43"/>
      <c r="D55" s="71"/>
      <c r="E55" s="116"/>
      <c r="F55" s="73">
        <f t="shared" si="1"/>
        <v>0</v>
      </c>
    </row>
    <row r="56" spans="1:6" s="44" customFormat="1" ht="24">
      <c r="A56" s="100">
        <v>4</v>
      </c>
      <c r="B56" s="16" t="s">
        <v>455</v>
      </c>
      <c r="C56" s="49">
        <v>237.5</v>
      </c>
      <c r="D56" s="99" t="s">
        <v>629</v>
      </c>
      <c r="E56" s="203"/>
      <c r="F56" s="73">
        <f t="shared" si="1"/>
        <v>0</v>
      </c>
    </row>
    <row r="57" spans="1:6" s="44" customFormat="1" ht="12">
      <c r="A57" s="100"/>
      <c r="B57" s="16"/>
      <c r="C57" s="49"/>
      <c r="D57" s="99"/>
      <c r="E57" s="203"/>
      <c r="F57" s="73">
        <f t="shared" si="1"/>
        <v>0</v>
      </c>
    </row>
    <row r="58" spans="1:6" s="44" customFormat="1" ht="60">
      <c r="A58" s="100">
        <v>5</v>
      </c>
      <c r="B58" s="16" t="s">
        <v>456</v>
      </c>
      <c r="C58" s="49">
        <v>237.5</v>
      </c>
      <c r="D58" s="99" t="s">
        <v>629</v>
      </c>
      <c r="E58" s="203"/>
      <c r="F58" s="73">
        <f t="shared" si="1"/>
        <v>0</v>
      </c>
    </row>
    <row r="59" spans="1:6" ht="12">
      <c r="A59" s="100"/>
      <c r="B59" s="159"/>
      <c r="C59" s="114"/>
      <c r="D59" s="115"/>
      <c r="E59" s="116"/>
      <c r="F59" s="73">
        <f t="shared" si="1"/>
        <v>0</v>
      </c>
    </row>
    <row r="60" spans="1:6" ht="12">
      <c r="A60" s="201">
        <v>60</v>
      </c>
      <c r="B60" s="77" t="s">
        <v>81</v>
      </c>
      <c r="C60" s="106"/>
      <c r="D60" s="107"/>
      <c r="E60" s="108"/>
      <c r="F60" s="109">
        <f>SUM(F46:F59)</f>
        <v>0</v>
      </c>
    </row>
    <row r="61" spans="1:6" ht="12">
      <c r="A61" s="142"/>
      <c r="B61" s="88"/>
      <c r="C61" s="42"/>
      <c r="D61" s="71"/>
      <c r="E61" s="111"/>
      <c r="F61" s="112"/>
    </row>
    <row r="62" spans="1:6" ht="12">
      <c r="A62" s="142"/>
      <c r="B62" s="113"/>
      <c r="C62" s="114"/>
      <c r="D62" s="115"/>
      <c r="E62" s="116"/>
      <c r="F62" s="116"/>
    </row>
    <row r="63" spans="1:6" s="48" customFormat="1" ht="12">
      <c r="A63" s="194" t="s">
        <v>48</v>
      </c>
      <c r="B63" s="92" t="s">
        <v>435</v>
      </c>
      <c r="C63" s="93"/>
      <c r="D63" s="94"/>
      <c r="E63" s="95"/>
      <c r="F63" s="95"/>
    </row>
    <row r="64" spans="1:6" s="48" customFormat="1" ht="12">
      <c r="A64" s="100"/>
      <c r="B64" s="88"/>
      <c r="C64" s="49"/>
      <c r="D64" s="99"/>
      <c r="E64" s="111"/>
      <c r="F64" s="73">
        <f aca="true" t="shared" si="2" ref="F64:F70">C64*E64</f>
        <v>0</v>
      </c>
    </row>
    <row r="65" spans="1:6" ht="36">
      <c r="A65" s="100">
        <v>1</v>
      </c>
      <c r="B65" s="159" t="s">
        <v>457</v>
      </c>
      <c r="C65" s="114">
        <v>1124.85</v>
      </c>
      <c r="D65" s="71" t="s">
        <v>629</v>
      </c>
      <c r="E65" s="116"/>
      <c r="F65" s="73">
        <f t="shared" si="2"/>
        <v>0</v>
      </c>
    </row>
    <row r="66" spans="1:6" ht="12">
      <c r="A66" s="100"/>
      <c r="B66" s="202"/>
      <c r="C66" s="196"/>
      <c r="D66" s="199"/>
      <c r="E66" s="116"/>
      <c r="F66" s="73">
        <f t="shared" si="2"/>
        <v>0</v>
      </c>
    </row>
    <row r="67" spans="1:6" ht="36">
      <c r="A67" s="100">
        <v>2</v>
      </c>
      <c r="B67" s="159" t="s">
        <v>458</v>
      </c>
      <c r="C67" s="114">
        <v>1874.75</v>
      </c>
      <c r="D67" s="71" t="s">
        <v>630</v>
      </c>
      <c r="E67" s="116"/>
      <c r="F67" s="73">
        <f t="shared" si="2"/>
        <v>0</v>
      </c>
    </row>
    <row r="68" spans="1:6" ht="12">
      <c r="A68" s="100"/>
      <c r="B68" s="159"/>
      <c r="C68" s="114"/>
      <c r="D68" s="71"/>
      <c r="E68" s="116"/>
      <c r="F68" s="73">
        <f t="shared" si="2"/>
        <v>0</v>
      </c>
    </row>
    <row r="69" spans="1:6" ht="48">
      <c r="A69" s="100">
        <v>3</v>
      </c>
      <c r="B69" s="159" t="s">
        <v>459</v>
      </c>
      <c r="C69" s="43">
        <v>4110.56</v>
      </c>
      <c r="D69" s="71" t="s">
        <v>630</v>
      </c>
      <c r="E69" s="116"/>
      <c r="F69" s="73">
        <f t="shared" si="2"/>
        <v>0</v>
      </c>
    </row>
    <row r="70" spans="1:6" ht="12">
      <c r="A70" s="100"/>
      <c r="B70" s="159"/>
      <c r="C70" s="114"/>
      <c r="D70" s="115"/>
      <c r="E70" s="116"/>
      <c r="F70" s="73">
        <f t="shared" si="2"/>
        <v>0</v>
      </c>
    </row>
    <row r="71" spans="1:6" ht="12">
      <c r="A71" s="201">
        <v>71</v>
      </c>
      <c r="B71" s="77" t="s">
        <v>460</v>
      </c>
      <c r="C71" s="106"/>
      <c r="D71" s="107"/>
      <c r="E71" s="108"/>
      <c r="F71" s="109">
        <f>SUM(F64:F70)</f>
        <v>0</v>
      </c>
    </row>
    <row r="72" spans="1:6" ht="12">
      <c r="A72" s="142"/>
      <c r="B72" s="88"/>
      <c r="C72" s="42"/>
      <c r="D72" s="71"/>
      <c r="E72" s="111"/>
      <c r="F72" s="112"/>
    </row>
    <row r="73" spans="1:6" ht="12">
      <c r="A73" s="142"/>
      <c r="B73" s="113"/>
      <c r="C73" s="114"/>
      <c r="D73" s="115"/>
      <c r="E73" s="116"/>
      <c r="F73" s="116"/>
    </row>
    <row r="74" spans="1:6" s="48" customFormat="1" ht="12">
      <c r="A74" s="194" t="s">
        <v>50</v>
      </c>
      <c r="B74" s="92" t="s">
        <v>436</v>
      </c>
      <c r="C74" s="93"/>
      <c r="D74" s="94"/>
      <c r="E74" s="95"/>
      <c r="F74" s="95"/>
    </row>
    <row r="75" spans="1:6" s="48" customFormat="1" ht="12">
      <c r="A75" s="100"/>
      <c r="B75" s="88"/>
      <c r="C75" s="49"/>
      <c r="D75" s="99"/>
      <c r="E75" s="111"/>
      <c r="F75" s="73">
        <f>C75*E75</f>
        <v>0</v>
      </c>
    </row>
    <row r="76" spans="1:6" s="48" customFormat="1" ht="25.5">
      <c r="A76" s="100">
        <v>1</v>
      </c>
      <c r="B76" s="159" t="s">
        <v>661</v>
      </c>
      <c r="C76" s="196">
        <v>735.88</v>
      </c>
      <c r="D76" s="71" t="s">
        <v>629</v>
      </c>
      <c r="E76" s="111"/>
      <c r="F76" s="73">
        <f aca="true" t="shared" si="3" ref="F76:F92">C76*E76</f>
        <v>0</v>
      </c>
    </row>
    <row r="77" spans="1:6" s="48" customFormat="1" ht="12">
      <c r="A77" s="100"/>
      <c r="B77" s="202"/>
      <c r="C77" s="196"/>
      <c r="D77" s="199"/>
      <c r="E77" s="111"/>
      <c r="F77" s="73">
        <f t="shared" si="3"/>
        <v>0</v>
      </c>
    </row>
    <row r="78" spans="1:6" s="48" customFormat="1" ht="37.5">
      <c r="A78" s="100">
        <v>2</v>
      </c>
      <c r="B78" s="159" t="s">
        <v>662</v>
      </c>
      <c r="C78" s="196">
        <v>302.25</v>
      </c>
      <c r="D78" s="71" t="s">
        <v>629</v>
      </c>
      <c r="E78" s="111"/>
      <c r="F78" s="73">
        <f t="shared" si="3"/>
        <v>0</v>
      </c>
    </row>
    <row r="79" spans="1:6" s="48" customFormat="1" ht="12">
      <c r="A79" s="100"/>
      <c r="B79" s="202"/>
      <c r="C79" s="196"/>
      <c r="D79" s="199"/>
      <c r="E79" s="111"/>
      <c r="F79" s="73">
        <f t="shared" si="3"/>
        <v>0</v>
      </c>
    </row>
    <row r="80" spans="1:6" s="48" customFormat="1" ht="24">
      <c r="A80" s="100">
        <v>2</v>
      </c>
      <c r="B80" s="159" t="s">
        <v>461</v>
      </c>
      <c r="C80" s="43">
        <v>1874.75</v>
      </c>
      <c r="D80" s="71" t="s">
        <v>630</v>
      </c>
      <c r="E80" s="111"/>
      <c r="F80" s="73">
        <f t="shared" si="3"/>
        <v>0</v>
      </c>
    </row>
    <row r="81" spans="1:6" s="48" customFormat="1" ht="12">
      <c r="A81" s="100"/>
      <c r="B81" s="159"/>
      <c r="C81" s="43"/>
      <c r="D81" s="71"/>
      <c r="E81" s="111"/>
      <c r="F81" s="73">
        <f t="shared" si="3"/>
        <v>0</v>
      </c>
    </row>
    <row r="82" spans="1:6" s="48" customFormat="1" ht="24">
      <c r="A82" s="100">
        <v>3</v>
      </c>
      <c r="B82" s="159" t="s">
        <v>462</v>
      </c>
      <c r="C82" s="43">
        <v>1319.18</v>
      </c>
      <c r="D82" s="71" t="s">
        <v>630</v>
      </c>
      <c r="E82" s="111"/>
      <c r="F82" s="73">
        <f t="shared" si="3"/>
        <v>0</v>
      </c>
    </row>
    <row r="83" spans="1:6" s="48" customFormat="1" ht="12">
      <c r="A83" s="100"/>
      <c r="B83" s="202"/>
      <c r="C83" s="43"/>
      <c r="D83" s="71"/>
      <c r="E83" s="111"/>
      <c r="F83" s="73">
        <f t="shared" si="3"/>
        <v>0</v>
      </c>
    </row>
    <row r="84" spans="1:6" s="48" customFormat="1" ht="24">
      <c r="A84" s="100">
        <v>4</v>
      </c>
      <c r="B84" s="159" t="s">
        <v>463</v>
      </c>
      <c r="C84" s="43">
        <v>1319.18</v>
      </c>
      <c r="D84" s="71" t="s">
        <v>630</v>
      </c>
      <c r="E84" s="111"/>
      <c r="F84" s="73">
        <f t="shared" si="3"/>
        <v>0</v>
      </c>
    </row>
    <row r="85" spans="1:6" s="48" customFormat="1" ht="12">
      <c r="A85" s="100"/>
      <c r="B85" s="159"/>
      <c r="C85" s="43"/>
      <c r="D85" s="71"/>
      <c r="E85" s="111"/>
      <c r="F85" s="73">
        <f t="shared" si="3"/>
        <v>0</v>
      </c>
    </row>
    <row r="86" spans="1:6" s="48" customFormat="1" ht="36">
      <c r="A86" s="100">
        <v>5</v>
      </c>
      <c r="B86" s="159" t="s">
        <v>675</v>
      </c>
      <c r="C86" s="43">
        <v>238.22</v>
      </c>
      <c r="D86" s="71" t="s">
        <v>630</v>
      </c>
      <c r="E86" s="111"/>
      <c r="F86" s="73">
        <f t="shared" si="3"/>
        <v>0</v>
      </c>
    </row>
    <row r="87" spans="1:6" s="48" customFormat="1" ht="12">
      <c r="A87" s="100"/>
      <c r="B87" s="202"/>
      <c r="C87" s="196"/>
      <c r="D87" s="199"/>
      <c r="E87" s="111"/>
      <c r="F87" s="73">
        <f>C87*E87</f>
        <v>0</v>
      </c>
    </row>
    <row r="88" spans="1:6" s="48" customFormat="1" ht="60">
      <c r="A88" s="100">
        <v>6</v>
      </c>
      <c r="B88" s="159" t="s">
        <v>464</v>
      </c>
      <c r="C88" s="196">
        <v>317.37</v>
      </c>
      <c r="D88" s="71" t="s">
        <v>630</v>
      </c>
      <c r="E88" s="111"/>
      <c r="F88" s="73">
        <f t="shared" si="3"/>
        <v>0</v>
      </c>
    </row>
    <row r="89" spans="1:6" s="48" customFormat="1" ht="12">
      <c r="A89" s="100"/>
      <c r="B89" s="159"/>
      <c r="C89" s="196"/>
      <c r="D89" s="71"/>
      <c r="E89" s="111"/>
      <c r="F89" s="73">
        <f t="shared" si="3"/>
        <v>0</v>
      </c>
    </row>
    <row r="90" spans="1:6" s="48" customFormat="1" ht="24">
      <c r="A90" s="100">
        <v>7</v>
      </c>
      <c r="B90" s="159" t="s">
        <v>465</v>
      </c>
      <c r="C90" s="196">
        <v>541.53</v>
      </c>
      <c r="D90" s="71" t="s">
        <v>632</v>
      </c>
      <c r="E90" s="111"/>
      <c r="F90" s="73">
        <f t="shared" si="3"/>
        <v>0</v>
      </c>
    </row>
    <row r="91" spans="1:6" s="48" customFormat="1" ht="12">
      <c r="A91" s="100"/>
      <c r="B91" s="202"/>
      <c r="C91" s="196"/>
      <c r="D91" s="204"/>
      <c r="E91" s="111"/>
      <c r="F91" s="73">
        <f t="shared" si="3"/>
        <v>0</v>
      </c>
    </row>
    <row r="92" spans="1:6" s="48" customFormat="1" ht="36">
      <c r="A92" s="100">
        <v>8</v>
      </c>
      <c r="B92" s="159" t="s">
        <v>466</v>
      </c>
      <c r="C92" s="43">
        <v>156.71</v>
      </c>
      <c r="D92" s="71" t="s">
        <v>632</v>
      </c>
      <c r="E92" s="111"/>
      <c r="F92" s="73">
        <f t="shared" si="3"/>
        <v>0</v>
      </c>
    </row>
    <row r="93" spans="1:6" ht="12">
      <c r="A93" s="100"/>
      <c r="B93" s="202"/>
      <c r="C93" s="196"/>
      <c r="D93" s="199"/>
      <c r="E93" s="116"/>
      <c r="F93" s="73">
        <f>C93*E93</f>
        <v>0</v>
      </c>
    </row>
    <row r="94" spans="1:6" ht="12">
      <c r="A94" s="201">
        <v>94</v>
      </c>
      <c r="B94" s="77" t="s">
        <v>467</v>
      </c>
      <c r="C94" s="106"/>
      <c r="D94" s="107"/>
      <c r="E94" s="108"/>
      <c r="F94" s="109">
        <f>SUM(F75:F93)</f>
        <v>0</v>
      </c>
    </row>
    <row r="95" spans="1:6" ht="12">
      <c r="A95" s="142"/>
      <c r="B95" s="113"/>
      <c r="C95" s="114"/>
      <c r="D95" s="115"/>
      <c r="E95" s="116"/>
      <c r="F95" s="116"/>
    </row>
    <row r="96" spans="1:6" ht="12">
      <c r="A96" s="142"/>
      <c r="B96" s="113"/>
      <c r="C96" s="114"/>
      <c r="D96" s="115"/>
      <c r="E96" s="116"/>
      <c r="F96" s="116"/>
    </row>
    <row r="97" spans="1:6" s="48" customFormat="1" ht="12">
      <c r="A97" s="194" t="s">
        <v>52</v>
      </c>
      <c r="B97" s="92" t="s">
        <v>437</v>
      </c>
      <c r="C97" s="93"/>
      <c r="D97" s="94"/>
      <c r="E97" s="95"/>
      <c r="F97" s="95"/>
    </row>
    <row r="98" spans="1:6" s="48" customFormat="1" ht="12">
      <c r="A98" s="100"/>
      <c r="B98" s="88"/>
      <c r="C98" s="49"/>
      <c r="D98" s="99"/>
      <c r="E98" s="111"/>
      <c r="F98" s="73">
        <f aca="true" t="shared" si="4" ref="F98:F104">C98*E98</f>
        <v>0</v>
      </c>
    </row>
    <row r="99" spans="1:6" s="48" customFormat="1" ht="72">
      <c r="A99" s="100">
        <v>1</v>
      </c>
      <c r="B99" s="159" t="s">
        <v>468</v>
      </c>
      <c r="C99" s="43">
        <v>261.03</v>
      </c>
      <c r="D99" s="71" t="s">
        <v>632</v>
      </c>
      <c r="E99" s="111"/>
      <c r="F99" s="73">
        <f t="shared" si="4"/>
        <v>0</v>
      </c>
    </row>
    <row r="100" spans="1:6" s="48" customFormat="1" ht="12">
      <c r="A100" s="100"/>
      <c r="B100" s="159"/>
      <c r="C100" s="43"/>
      <c r="D100" s="71"/>
      <c r="E100" s="111"/>
      <c r="F100" s="73">
        <f t="shared" si="4"/>
        <v>0</v>
      </c>
    </row>
    <row r="101" spans="1:6" s="48" customFormat="1" ht="60">
      <c r="A101" s="100">
        <v>2</v>
      </c>
      <c r="B101" s="159" t="s">
        <v>469</v>
      </c>
      <c r="C101" s="43">
        <v>1</v>
      </c>
      <c r="D101" s="199" t="s">
        <v>80</v>
      </c>
      <c r="E101" s="111"/>
      <c r="F101" s="73">
        <f t="shared" si="4"/>
        <v>0</v>
      </c>
    </row>
    <row r="102" spans="1:6" s="48" customFormat="1" ht="12">
      <c r="A102" s="100"/>
      <c r="B102" s="88"/>
      <c r="C102" s="49"/>
      <c r="D102" s="99"/>
      <c r="E102" s="111"/>
      <c r="F102" s="73">
        <f t="shared" si="4"/>
        <v>0</v>
      </c>
    </row>
    <row r="103" spans="1:6" s="48" customFormat="1" ht="132">
      <c r="A103" s="100">
        <v>3</v>
      </c>
      <c r="B103" s="159" t="s">
        <v>674</v>
      </c>
      <c r="C103" s="196">
        <v>1</v>
      </c>
      <c r="D103" s="71" t="s">
        <v>80</v>
      </c>
      <c r="E103" s="111"/>
      <c r="F103" s="73">
        <f t="shared" si="4"/>
        <v>0</v>
      </c>
    </row>
    <row r="104" spans="1:6" ht="12">
      <c r="A104" s="100"/>
      <c r="B104" s="202"/>
      <c r="C104" s="196"/>
      <c r="D104" s="199"/>
      <c r="E104" s="116"/>
      <c r="F104" s="73">
        <f t="shared" si="4"/>
        <v>0</v>
      </c>
    </row>
    <row r="105" spans="1:6" ht="12">
      <c r="A105" s="201">
        <v>105</v>
      </c>
      <c r="B105" s="77" t="s">
        <v>470</v>
      </c>
      <c r="C105" s="106"/>
      <c r="D105" s="107"/>
      <c r="E105" s="108"/>
      <c r="F105" s="109">
        <f>SUM(F98:F104)</f>
        <v>0</v>
      </c>
    </row>
    <row r="106" spans="1:6" ht="12">
      <c r="A106" s="142"/>
      <c r="B106" s="113"/>
      <c r="C106" s="114"/>
      <c r="D106" s="115"/>
      <c r="E106" s="116"/>
      <c r="F106" s="116"/>
    </row>
    <row r="107" spans="1:6" ht="12">
      <c r="A107" s="142"/>
      <c r="B107" s="113"/>
      <c r="C107" s="114"/>
      <c r="D107" s="115"/>
      <c r="E107" s="116"/>
      <c r="F107" s="116"/>
    </row>
    <row r="108" spans="1:6" s="48" customFormat="1" ht="12">
      <c r="A108" s="194" t="s">
        <v>54</v>
      </c>
      <c r="B108" s="92" t="s">
        <v>438</v>
      </c>
      <c r="C108" s="93"/>
      <c r="D108" s="94"/>
      <c r="E108" s="95"/>
      <c r="F108" s="95"/>
    </row>
    <row r="109" spans="1:6" s="48" customFormat="1" ht="12">
      <c r="A109" s="100"/>
      <c r="B109" s="88"/>
      <c r="C109" s="49"/>
      <c r="D109" s="99"/>
      <c r="E109" s="111"/>
      <c r="F109" s="205"/>
    </row>
    <row r="110" spans="1:6" ht="144">
      <c r="A110" s="100">
        <v>1</v>
      </c>
      <c r="B110" s="159" t="s">
        <v>672</v>
      </c>
      <c r="C110" s="43">
        <v>250</v>
      </c>
      <c r="D110" s="71" t="s">
        <v>630</v>
      </c>
      <c r="E110" s="206"/>
      <c r="F110" s="73">
        <f>C110*E110</f>
        <v>0</v>
      </c>
    </row>
    <row r="111" spans="1:6" ht="12">
      <c r="A111" s="100"/>
      <c r="B111" s="202"/>
      <c r="C111" s="196"/>
      <c r="D111" s="199"/>
      <c r="E111" s="116"/>
      <c r="F111" s="73">
        <f>C111*E111</f>
        <v>0</v>
      </c>
    </row>
    <row r="112" spans="1:6" ht="12">
      <c r="A112" s="201">
        <v>112</v>
      </c>
      <c r="B112" s="77" t="s">
        <v>471</v>
      </c>
      <c r="C112" s="106"/>
      <c r="D112" s="107"/>
      <c r="E112" s="108"/>
      <c r="F112" s="109">
        <f>SUM(F109:F111)</f>
        <v>0</v>
      </c>
    </row>
    <row r="113" spans="1:6" ht="12">
      <c r="A113" s="142"/>
      <c r="B113" s="113"/>
      <c r="C113" s="114"/>
      <c r="D113" s="115"/>
      <c r="E113" s="116"/>
      <c r="F113" s="116"/>
    </row>
    <row r="114" spans="1:6" ht="12">
      <c r="A114" s="142"/>
      <c r="B114" s="159"/>
      <c r="C114" s="43"/>
      <c r="D114" s="188"/>
      <c r="E114" s="200"/>
      <c r="F114" s="73"/>
    </row>
    <row r="115" spans="1:6" s="48" customFormat="1" ht="12">
      <c r="A115" s="194" t="s">
        <v>56</v>
      </c>
      <c r="B115" s="92" t="s">
        <v>439</v>
      </c>
      <c r="C115" s="93"/>
      <c r="D115" s="94"/>
      <c r="E115" s="95"/>
      <c r="F115" s="95"/>
    </row>
    <row r="116" spans="1:6" ht="12">
      <c r="A116" s="100"/>
      <c r="B116" s="207"/>
      <c r="C116" s="43"/>
      <c r="D116" s="188"/>
      <c r="E116" s="200"/>
      <c r="F116" s="73">
        <f>C116*E116</f>
        <v>0</v>
      </c>
    </row>
    <row r="117" spans="1:6" s="44" customFormat="1" ht="84">
      <c r="A117" s="100">
        <v>1</v>
      </c>
      <c r="B117" s="141" t="s">
        <v>254</v>
      </c>
      <c r="C117" s="101"/>
      <c r="D117" s="99"/>
      <c r="E117" s="102"/>
      <c r="F117" s="96">
        <f aca="true" t="shared" si="5" ref="F117:F134">C117*E117</f>
        <v>0</v>
      </c>
    </row>
    <row r="118" spans="1:6" s="44" customFormat="1" ht="13.5">
      <c r="A118" s="100"/>
      <c r="B118" s="141" t="s">
        <v>255</v>
      </c>
      <c r="C118" s="175">
        <v>53.665</v>
      </c>
      <c r="D118" s="71" t="s">
        <v>632</v>
      </c>
      <c r="E118" s="96"/>
      <c r="F118" s="96">
        <f t="shared" si="5"/>
        <v>0</v>
      </c>
    </row>
    <row r="119" spans="1:6" s="44" customFormat="1" ht="13.5">
      <c r="A119" s="100"/>
      <c r="B119" s="141" t="s">
        <v>238</v>
      </c>
      <c r="C119" s="175">
        <v>42.932</v>
      </c>
      <c r="D119" s="71" t="s">
        <v>632</v>
      </c>
      <c r="E119" s="96"/>
      <c r="F119" s="96">
        <f t="shared" si="5"/>
        <v>0</v>
      </c>
    </row>
    <row r="120" spans="1:6" s="44" customFormat="1" ht="13.5">
      <c r="A120" s="100"/>
      <c r="B120" s="141" t="s">
        <v>239</v>
      </c>
      <c r="C120" s="175">
        <v>10.733</v>
      </c>
      <c r="D120" s="71" t="s">
        <v>632</v>
      </c>
      <c r="E120" s="96"/>
      <c r="F120" s="96">
        <f t="shared" si="5"/>
        <v>0</v>
      </c>
    </row>
    <row r="121" spans="1:6" ht="12">
      <c r="A121" s="100"/>
      <c r="B121" s="207"/>
      <c r="C121" s="43"/>
      <c r="D121" s="188"/>
      <c r="E121" s="200"/>
      <c r="F121" s="96">
        <f t="shared" si="5"/>
        <v>0</v>
      </c>
    </row>
    <row r="122" spans="1:6" s="44" customFormat="1" ht="48">
      <c r="A122" s="100">
        <v>2</v>
      </c>
      <c r="B122" s="141" t="s">
        <v>247</v>
      </c>
      <c r="C122" s="175"/>
      <c r="D122" s="71"/>
      <c r="E122" s="96"/>
      <c r="F122" s="96">
        <f t="shared" si="5"/>
        <v>0</v>
      </c>
    </row>
    <row r="123" spans="1:6" s="44" customFormat="1" ht="12">
      <c r="A123" s="100"/>
      <c r="B123" s="100" t="s">
        <v>262</v>
      </c>
      <c r="C123" s="175">
        <v>3</v>
      </c>
      <c r="D123" s="71" t="s">
        <v>80</v>
      </c>
      <c r="E123" s="96"/>
      <c r="F123" s="96">
        <f t="shared" si="5"/>
        <v>0</v>
      </c>
    </row>
    <row r="124" spans="1:6" s="44" customFormat="1" ht="12">
      <c r="A124" s="100"/>
      <c r="B124" s="100" t="s">
        <v>472</v>
      </c>
      <c r="C124" s="175">
        <v>3</v>
      </c>
      <c r="D124" s="71" t="s">
        <v>80</v>
      </c>
      <c r="E124" s="96"/>
      <c r="F124" s="96">
        <f t="shared" si="5"/>
        <v>0</v>
      </c>
    </row>
    <row r="125" spans="1:6" ht="12">
      <c r="A125" s="100"/>
      <c r="B125" s="159"/>
      <c r="C125" s="43"/>
      <c r="D125" s="71"/>
      <c r="E125" s="116"/>
      <c r="F125" s="96">
        <f t="shared" si="5"/>
        <v>0</v>
      </c>
    </row>
    <row r="126" spans="1:6" ht="36">
      <c r="A126" s="100">
        <v>3</v>
      </c>
      <c r="B126" s="159" t="s">
        <v>473</v>
      </c>
      <c r="C126" s="43">
        <v>51.5</v>
      </c>
      <c r="D126" s="71" t="s">
        <v>632</v>
      </c>
      <c r="E126" s="116"/>
      <c r="F126" s="96">
        <f t="shared" si="5"/>
        <v>0</v>
      </c>
    </row>
    <row r="127" spans="1:6" s="44" customFormat="1" ht="12">
      <c r="A127" s="100"/>
      <c r="B127" s="141"/>
      <c r="C127" s="175"/>
      <c r="D127" s="71"/>
      <c r="E127" s="96"/>
      <c r="F127" s="96">
        <f t="shared" si="5"/>
        <v>0</v>
      </c>
    </row>
    <row r="128" spans="1:6" s="44" customFormat="1" ht="48">
      <c r="A128" s="100">
        <v>4</v>
      </c>
      <c r="B128" s="141" t="s">
        <v>264</v>
      </c>
      <c r="C128" s="175"/>
      <c r="D128" s="71"/>
      <c r="E128" s="96"/>
      <c r="F128" s="96">
        <f t="shared" si="5"/>
        <v>0</v>
      </c>
    </row>
    <row r="129" spans="1:6" s="44" customFormat="1" ht="12">
      <c r="A129" s="100"/>
      <c r="B129" s="100" t="s">
        <v>263</v>
      </c>
      <c r="C129" s="175">
        <v>2</v>
      </c>
      <c r="D129" s="71" t="s">
        <v>80</v>
      </c>
      <c r="E129" s="96"/>
      <c r="F129" s="96">
        <f t="shared" si="5"/>
        <v>0</v>
      </c>
    </row>
    <row r="130" spans="1:6" s="44" customFormat="1" ht="12">
      <c r="A130" s="100"/>
      <c r="B130" s="100"/>
      <c r="C130" s="175"/>
      <c r="D130" s="71"/>
      <c r="E130" s="96"/>
      <c r="F130" s="96">
        <f t="shared" si="5"/>
        <v>0</v>
      </c>
    </row>
    <row r="131" spans="1:6" s="44" customFormat="1" ht="12">
      <c r="A131" s="100">
        <v>5</v>
      </c>
      <c r="B131" s="142" t="s">
        <v>268</v>
      </c>
      <c r="C131" s="97">
        <v>1</v>
      </c>
      <c r="D131" s="99" t="s">
        <v>269</v>
      </c>
      <c r="E131" s="96"/>
      <c r="F131" s="96">
        <f t="shared" si="5"/>
        <v>0</v>
      </c>
    </row>
    <row r="132" spans="1:6" s="44" customFormat="1" ht="12">
      <c r="A132" s="100"/>
      <c r="B132" s="141"/>
      <c r="C132" s="175"/>
      <c r="D132" s="71"/>
      <c r="E132" s="96"/>
      <c r="F132" s="96">
        <f t="shared" si="5"/>
        <v>0</v>
      </c>
    </row>
    <row r="133" spans="1:6" s="44" customFormat="1" ht="12">
      <c r="A133" s="100">
        <v>6</v>
      </c>
      <c r="B133" s="142" t="s">
        <v>270</v>
      </c>
      <c r="C133" s="97">
        <v>1</v>
      </c>
      <c r="D133" s="99" t="s">
        <v>269</v>
      </c>
      <c r="E133" s="96"/>
      <c r="F133" s="96">
        <f t="shared" si="5"/>
        <v>0</v>
      </c>
    </row>
    <row r="134" spans="1:6" ht="12">
      <c r="A134" s="100"/>
      <c r="B134" s="207"/>
      <c r="C134" s="43"/>
      <c r="D134" s="188"/>
      <c r="E134" s="200"/>
      <c r="F134" s="96">
        <f t="shared" si="5"/>
        <v>0</v>
      </c>
    </row>
    <row r="135" spans="1:6" ht="12">
      <c r="A135" s="201">
        <v>135</v>
      </c>
      <c r="B135" s="77" t="s">
        <v>474</v>
      </c>
      <c r="C135" s="106"/>
      <c r="D135" s="107"/>
      <c r="E135" s="108"/>
      <c r="F135" s="109">
        <f>SUM(F116:F134)</f>
        <v>0</v>
      </c>
    </row>
    <row r="136" spans="1:6" ht="12">
      <c r="A136" s="142"/>
      <c r="B136" s="207"/>
      <c r="C136" s="43"/>
      <c r="D136" s="188"/>
      <c r="E136" s="200"/>
      <c r="F136" s="73"/>
    </row>
    <row r="137" spans="1:6" ht="12">
      <c r="A137" s="142"/>
      <c r="B137" s="159"/>
      <c r="C137" s="43"/>
      <c r="D137" s="188"/>
      <c r="E137" s="200"/>
      <c r="F137" s="73"/>
    </row>
    <row r="138" spans="1:6" s="48" customFormat="1" ht="12">
      <c r="A138" s="194" t="s">
        <v>58</v>
      </c>
      <c r="B138" s="92" t="s">
        <v>440</v>
      </c>
      <c r="C138" s="93"/>
      <c r="D138" s="94"/>
      <c r="E138" s="95"/>
      <c r="F138" s="95"/>
    </row>
    <row r="139" spans="1:6" ht="12">
      <c r="A139" s="100"/>
      <c r="B139" s="159"/>
      <c r="C139" s="187"/>
      <c r="D139" s="188"/>
      <c r="E139" s="73"/>
      <c r="F139" s="73">
        <f>C139*E139</f>
        <v>0</v>
      </c>
    </row>
    <row r="140" spans="1:6" ht="24">
      <c r="A140" s="100">
        <v>1</v>
      </c>
      <c r="B140" s="159" t="s">
        <v>475</v>
      </c>
      <c r="C140" s="43">
        <v>16.15</v>
      </c>
      <c r="D140" s="71" t="s">
        <v>632</v>
      </c>
      <c r="E140" s="116"/>
      <c r="F140" s="73">
        <f aca="true" t="shared" si="6" ref="F140:F147">C140*E140</f>
        <v>0</v>
      </c>
    </row>
    <row r="141" spans="1:6" ht="12">
      <c r="A141" s="100"/>
      <c r="B141" s="17"/>
      <c r="C141" s="43"/>
      <c r="D141" s="71"/>
      <c r="E141" s="116"/>
      <c r="F141" s="73">
        <f t="shared" si="6"/>
        <v>0</v>
      </c>
    </row>
    <row r="142" spans="1:6" ht="36">
      <c r="A142" s="100">
        <v>2</v>
      </c>
      <c r="B142" s="159" t="s">
        <v>476</v>
      </c>
      <c r="C142" s="43">
        <v>20</v>
      </c>
      <c r="D142" s="71" t="s">
        <v>630</v>
      </c>
      <c r="E142" s="116"/>
      <c r="F142" s="73">
        <f t="shared" si="6"/>
        <v>0</v>
      </c>
    </row>
    <row r="143" spans="1:6" ht="12">
      <c r="A143" s="100"/>
      <c r="B143" s="159"/>
      <c r="C143" s="43"/>
      <c r="D143" s="71"/>
      <c r="E143" s="116"/>
      <c r="F143" s="73">
        <f t="shared" si="6"/>
        <v>0</v>
      </c>
    </row>
    <row r="144" spans="1:6" ht="36">
      <c r="A144" s="100">
        <v>3</v>
      </c>
      <c r="B144" s="159" t="s">
        <v>477</v>
      </c>
      <c r="C144" s="43">
        <v>1</v>
      </c>
      <c r="D144" s="71" t="s">
        <v>80</v>
      </c>
      <c r="E144" s="116"/>
      <c r="F144" s="73">
        <f t="shared" si="6"/>
        <v>0</v>
      </c>
    </row>
    <row r="145" spans="1:6" ht="12">
      <c r="A145" s="100"/>
      <c r="B145" s="159"/>
      <c r="C145" s="43"/>
      <c r="D145" s="71"/>
      <c r="E145" s="116"/>
      <c r="F145" s="73">
        <f t="shared" si="6"/>
        <v>0</v>
      </c>
    </row>
    <row r="146" spans="1:6" ht="36">
      <c r="A146" s="100">
        <v>4</v>
      </c>
      <c r="B146" s="159" t="s">
        <v>478</v>
      </c>
      <c r="C146" s="43">
        <v>3</v>
      </c>
      <c r="D146" s="71" t="s">
        <v>80</v>
      </c>
      <c r="E146" s="116"/>
      <c r="F146" s="73">
        <f t="shared" si="6"/>
        <v>0</v>
      </c>
    </row>
    <row r="147" spans="1:6" ht="12">
      <c r="A147" s="100"/>
      <c r="B147" s="159"/>
      <c r="C147" s="43"/>
      <c r="D147" s="71"/>
      <c r="E147" s="116"/>
      <c r="F147" s="73">
        <f t="shared" si="6"/>
        <v>0</v>
      </c>
    </row>
    <row r="148" spans="1:6" ht="12">
      <c r="A148" s="201">
        <v>148</v>
      </c>
      <c r="B148" s="77" t="s">
        <v>479</v>
      </c>
      <c r="C148" s="106"/>
      <c r="D148" s="107"/>
      <c r="E148" s="108"/>
      <c r="F148" s="109">
        <f>SUM(F139:F147)</f>
        <v>0</v>
      </c>
    </row>
    <row r="149" spans="1:6" ht="12">
      <c r="A149" s="142"/>
      <c r="B149" s="159"/>
      <c r="C149" s="43"/>
      <c r="D149" s="188"/>
      <c r="E149" s="200"/>
      <c r="F149" s="73"/>
    </row>
    <row r="150" spans="1:6" ht="12">
      <c r="A150" s="142"/>
      <c r="B150" s="208"/>
      <c r="C150" s="47"/>
      <c r="D150" s="188"/>
      <c r="E150" s="200"/>
      <c r="F150" s="73"/>
    </row>
    <row r="151" spans="1:6" s="48" customFormat="1" ht="12">
      <c r="A151" s="194" t="s">
        <v>60</v>
      </c>
      <c r="B151" s="92" t="s">
        <v>441</v>
      </c>
      <c r="C151" s="117"/>
      <c r="D151" s="118"/>
      <c r="E151" s="95"/>
      <c r="F151" s="95"/>
    </row>
    <row r="152" spans="1:6" ht="12">
      <c r="A152" s="100"/>
      <c r="B152" s="159"/>
      <c r="C152" s="43"/>
      <c r="D152" s="188"/>
      <c r="E152" s="200"/>
      <c r="F152" s="73"/>
    </row>
    <row r="153" spans="1:6" ht="24">
      <c r="A153" s="100">
        <v>1</v>
      </c>
      <c r="B153" s="159" t="s">
        <v>480</v>
      </c>
      <c r="C153" s="43">
        <v>1</v>
      </c>
      <c r="D153" s="71" t="s">
        <v>269</v>
      </c>
      <c r="E153" s="116"/>
      <c r="F153" s="73">
        <f aca="true" t="shared" si="7" ref="F153:F164">C153*E153</f>
        <v>0</v>
      </c>
    </row>
    <row r="154" spans="1:6" ht="12">
      <c r="A154" s="100"/>
      <c r="B154" s="208"/>
      <c r="C154" s="43"/>
      <c r="D154" s="71"/>
      <c r="E154" s="116"/>
      <c r="F154" s="73">
        <f t="shared" si="7"/>
        <v>0</v>
      </c>
    </row>
    <row r="155" spans="1:6" ht="12">
      <c r="A155" s="100">
        <v>2</v>
      </c>
      <c r="B155" s="159" t="s">
        <v>481</v>
      </c>
      <c r="C155" s="43">
        <v>1</v>
      </c>
      <c r="D155" s="71" t="s">
        <v>269</v>
      </c>
      <c r="E155" s="116"/>
      <c r="F155" s="73">
        <f t="shared" si="7"/>
        <v>0</v>
      </c>
    </row>
    <row r="156" spans="1:6" ht="12">
      <c r="A156" s="100"/>
      <c r="B156" s="17"/>
      <c r="C156" s="43"/>
      <c r="D156" s="71"/>
      <c r="E156" s="116"/>
      <c r="F156" s="73">
        <f t="shared" si="7"/>
        <v>0</v>
      </c>
    </row>
    <row r="157" spans="1:6" ht="24">
      <c r="A157" s="100">
        <v>3</v>
      </c>
      <c r="B157" s="159" t="s">
        <v>482</v>
      </c>
      <c r="C157" s="43">
        <v>1</v>
      </c>
      <c r="D157" s="71" t="s">
        <v>269</v>
      </c>
      <c r="E157" s="116"/>
      <c r="F157" s="73">
        <f t="shared" si="7"/>
        <v>0</v>
      </c>
    </row>
    <row r="158" spans="1:6" ht="12">
      <c r="A158" s="100"/>
      <c r="B158" s="209"/>
      <c r="C158" s="43"/>
      <c r="D158" s="71"/>
      <c r="E158" s="116"/>
      <c r="F158" s="73">
        <f t="shared" si="7"/>
        <v>0</v>
      </c>
    </row>
    <row r="159" spans="1:6" ht="24">
      <c r="A159" s="100">
        <v>4</v>
      </c>
      <c r="B159" s="159" t="s">
        <v>483</v>
      </c>
      <c r="C159" s="43">
        <v>1</v>
      </c>
      <c r="D159" s="71" t="s">
        <v>269</v>
      </c>
      <c r="E159" s="116"/>
      <c r="F159" s="73">
        <f t="shared" si="7"/>
        <v>0</v>
      </c>
    </row>
    <row r="160" spans="1:6" ht="12">
      <c r="A160" s="100"/>
      <c r="B160" s="209"/>
      <c r="C160" s="43"/>
      <c r="D160" s="71"/>
      <c r="E160" s="116"/>
      <c r="F160" s="73">
        <f t="shared" si="7"/>
        <v>0</v>
      </c>
    </row>
    <row r="161" spans="1:6" ht="12">
      <c r="A161" s="100">
        <v>5</v>
      </c>
      <c r="B161" s="159" t="s">
        <v>484</v>
      </c>
      <c r="C161" s="43">
        <v>1</v>
      </c>
      <c r="D161" s="71" t="s">
        <v>269</v>
      </c>
      <c r="E161" s="116"/>
      <c r="F161" s="73">
        <f t="shared" si="7"/>
        <v>0</v>
      </c>
    </row>
    <row r="162" spans="1:6" ht="12">
      <c r="A162" s="100"/>
      <c r="B162" s="17"/>
      <c r="C162" s="43"/>
      <c r="D162" s="71"/>
      <c r="E162" s="116"/>
      <c r="F162" s="73">
        <f t="shared" si="7"/>
        <v>0</v>
      </c>
    </row>
    <row r="163" spans="1:6" ht="12">
      <c r="A163" s="100">
        <v>6</v>
      </c>
      <c r="B163" s="159" t="s">
        <v>485</v>
      </c>
      <c r="C163" s="43">
        <v>1</v>
      </c>
      <c r="D163" s="71" t="s">
        <v>269</v>
      </c>
      <c r="E163" s="116"/>
      <c r="F163" s="73">
        <f t="shared" si="7"/>
        <v>0</v>
      </c>
    </row>
    <row r="164" spans="1:6" ht="12">
      <c r="A164" s="100"/>
      <c r="B164" s="159"/>
      <c r="C164" s="43"/>
      <c r="D164" s="188"/>
      <c r="E164" s="200"/>
      <c r="F164" s="73">
        <f t="shared" si="7"/>
        <v>0</v>
      </c>
    </row>
    <row r="165" spans="1:6" ht="12">
      <c r="A165" s="201">
        <v>165</v>
      </c>
      <c r="B165" s="77" t="s">
        <v>486</v>
      </c>
      <c r="C165" s="106"/>
      <c r="D165" s="107"/>
      <c r="E165" s="108"/>
      <c r="F165" s="109">
        <f>SUM(F152:F164)</f>
        <v>0</v>
      </c>
    </row>
    <row r="166" spans="1:6" ht="12">
      <c r="A166" s="142"/>
      <c r="B166" s="207"/>
      <c r="C166" s="187"/>
      <c r="D166" s="188"/>
      <c r="E166" s="73"/>
      <c r="F166" s="73"/>
    </row>
    <row r="167" spans="1:6" ht="12">
      <c r="A167" s="142"/>
      <c r="B167" s="113"/>
      <c r="C167" s="114"/>
      <c r="D167" s="115"/>
      <c r="E167" s="116"/>
      <c r="F167" s="116"/>
    </row>
    <row r="168" spans="1:6" s="48" customFormat="1" ht="12">
      <c r="A168" s="194" t="s">
        <v>62</v>
      </c>
      <c r="B168" s="92" t="s">
        <v>442</v>
      </c>
      <c r="C168" s="93"/>
      <c r="D168" s="94"/>
      <c r="E168" s="95"/>
      <c r="F168" s="95"/>
    </row>
    <row r="169" spans="1:6" s="48" customFormat="1" ht="12">
      <c r="A169" s="100"/>
      <c r="B169" s="88"/>
      <c r="C169" s="49"/>
      <c r="D169" s="99"/>
      <c r="E169" s="111"/>
      <c r="F169" s="73">
        <f>C169*E169</f>
        <v>0</v>
      </c>
    </row>
    <row r="170" spans="1:6" ht="13.5">
      <c r="A170" s="100">
        <v>1</v>
      </c>
      <c r="B170" s="159" t="s">
        <v>487</v>
      </c>
      <c r="C170" s="114">
        <v>1874.75</v>
      </c>
      <c r="D170" s="71" t="s">
        <v>630</v>
      </c>
      <c r="E170" s="116"/>
      <c r="F170" s="73">
        <f>C170*E170</f>
        <v>0</v>
      </c>
    </row>
    <row r="171" spans="1:6" ht="12">
      <c r="A171" s="100"/>
      <c r="B171" s="202"/>
      <c r="C171" s="196"/>
      <c r="D171" s="199"/>
      <c r="E171" s="116"/>
      <c r="F171" s="73">
        <f>C171*E171</f>
        <v>0</v>
      </c>
    </row>
    <row r="172" spans="1:6" ht="24">
      <c r="A172" s="100">
        <v>2</v>
      </c>
      <c r="B172" s="159" t="s">
        <v>488</v>
      </c>
      <c r="C172" s="43">
        <v>0</v>
      </c>
      <c r="D172" s="199" t="s">
        <v>226</v>
      </c>
      <c r="E172" s="139">
        <v>0.1</v>
      </c>
      <c r="F172" s="73">
        <f>C172*E172</f>
        <v>0</v>
      </c>
    </row>
    <row r="173" spans="1:6" ht="12">
      <c r="A173" s="100"/>
      <c r="B173" s="195"/>
      <c r="C173" s="114"/>
      <c r="D173" s="115"/>
      <c r="E173" s="116"/>
      <c r="F173" s="73">
        <f>C173*E173</f>
        <v>0</v>
      </c>
    </row>
    <row r="174" spans="1:6" ht="12">
      <c r="A174" s="201">
        <v>174</v>
      </c>
      <c r="B174" s="77" t="s">
        <v>489</v>
      </c>
      <c r="C174" s="106"/>
      <c r="D174" s="107"/>
      <c r="E174" s="108"/>
      <c r="F174" s="109">
        <f>SUM(F169:F173)</f>
        <v>0</v>
      </c>
    </row>
    <row r="175" spans="1:6" ht="12">
      <c r="A175" s="210"/>
      <c r="B175" s="192"/>
      <c r="C175" s="187"/>
      <c r="D175" s="188"/>
      <c r="E175" s="73"/>
      <c r="F175" s="73"/>
    </row>
    <row r="176" spans="1:6" ht="12">
      <c r="A176" s="210"/>
      <c r="B176" s="17"/>
      <c r="C176" s="187"/>
      <c r="D176" s="188"/>
      <c r="E176" s="73"/>
      <c r="F176" s="73"/>
    </row>
    <row r="177" spans="1:6" ht="12">
      <c r="A177" s="210"/>
      <c r="B177" s="159"/>
      <c r="C177" s="43"/>
      <c r="D177" s="188"/>
      <c r="E177" s="211"/>
      <c r="F177" s="191"/>
    </row>
    <row r="178" spans="1:6" ht="12">
      <c r="A178" s="210"/>
      <c r="B178" s="159"/>
      <c r="C178" s="43"/>
      <c r="D178" s="188"/>
      <c r="E178" s="211"/>
      <c r="F178" s="191"/>
    </row>
    <row r="179" spans="1:6" ht="12">
      <c r="A179" s="210"/>
      <c r="B179" s="186"/>
      <c r="C179" s="43"/>
      <c r="D179" s="188"/>
      <c r="E179" s="211"/>
      <c r="F179" s="191"/>
    </row>
    <row r="180" spans="1:6" ht="12">
      <c r="A180" s="210"/>
      <c r="B180" s="159"/>
      <c r="C180" s="43"/>
      <c r="D180" s="188"/>
      <c r="E180" s="211"/>
      <c r="F180" s="191"/>
    </row>
    <row r="181" spans="1:6" ht="12">
      <c r="A181" s="210"/>
      <c r="B181" s="159"/>
      <c r="C181" s="43"/>
      <c r="D181" s="188"/>
      <c r="E181" s="200"/>
      <c r="F181" s="73"/>
    </row>
    <row r="182" spans="1:6" ht="12">
      <c r="A182" s="210"/>
      <c r="B182" s="159"/>
      <c r="C182" s="43"/>
      <c r="D182" s="188"/>
      <c r="E182" s="200"/>
      <c r="F182" s="73"/>
    </row>
    <row r="183" spans="1:6" ht="12">
      <c r="A183" s="210"/>
      <c r="B183" s="159"/>
      <c r="C183" s="43"/>
      <c r="D183" s="188"/>
      <c r="E183" s="200"/>
      <c r="F183" s="73"/>
    </row>
    <row r="184" spans="1:6" ht="12">
      <c r="A184" s="210"/>
      <c r="B184" s="159"/>
      <c r="C184" s="43"/>
      <c r="D184" s="188"/>
      <c r="E184" s="211"/>
      <c r="F184" s="191"/>
    </row>
    <row r="185" spans="1:6" ht="12">
      <c r="A185" s="210"/>
      <c r="B185" s="159"/>
      <c r="C185" s="43"/>
      <c r="D185" s="188"/>
      <c r="E185" s="200"/>
      <c r="F185" s="73"/>
    </row>
    <row r="186" spans="1:6" ht="12">
      <c r="A186" s="210"/>
      <c r="B186" s="159"/>
      <c r="C186" s="43"/>
      <c r="D186" s="188"/>
      <c r="E186" s="200"/>
      <c r="F186" s="73"/>
    </row>
    <row r="187" spans="1:6" ht="12">
      <c r="A187" s="210"/>
      <c r="B187" s="159"/>
      <c r="C187" s="43"/>
      <c r="D187" s="188"/>
      <c r="E187" s="200"/>
      <c r="F187" s="73"/>
    </row>
    <row r="188" spans="1:6" ht="12">
      <c r="A188" s="210"/>
      <c r="B188" s="159"/>
      <c r="C188" s="43"/>
      <c r="D188" s="188"/>
      <c r="E188" s="200"/>
      <c r="F188" s="73"/>
    </row>
    <row r="189" spans="1:6" ht="12">
      <c r="A189" s="210"/>
      <c r="B189" s="159"/>
      <c r="C189" s="43"/>
      <c r="D189" s="188"/>
      <c r="E189" s="200"/>
      <c r="F189" s="73"/>
    </row>
    <row r="190" spans="1:6" ht="12">
      <c r="A190" s="210"/>
      <c r="B190" s="159"/>
      <c r="C190" s="43"/>
      <c r="D190" s="188"/>
      <c r="E190" s="200"/>
      <c r="F190" s="73"/>
    </row>
    <row r="191" spans="1:6" ht="12">
      <c r="A191" s="210"/>
      <c r="B191" s="159"/>
      <c r="C191" s="43"/>
      <c r="D191" s="188"/>
      <c r="E191" s="200"/>
      <c r="F191" s="73"/>
    </row>
    <row r="192" spans="1:6" ht="12">
      <c r="A192" s="210"/>
      <c r="B192" s="159"/>
      <c r="C192" s="43"/>
      <c r="D192" s="188"/>
      <c r="E192" s="211"/>
      <c r="F192" s="191"/>
    </row>
    <row r="193" spans="1:6" ht="12">
      <c r="A193" s="210"/>
      <c r="B193" s="159"/>
      <c r="C193" s="43"/>
      <c r="D193" s="188"/>
      <c r="E193" s="200"/>
      <c r="F193" s="73"/>
    </row>
    <row r="194" spans="1:6" ht="12">
      <c r="A194" s="210"/>
      <c r="B194" s="159"/>
      <c r="C194" s="43"/>
      <c r="D194" s="188"/>
      <c r="E194" s="211"/>
      <c r="F194" s="191"/>
    </row>
    <row r="195" spans="1:6" ht="12">
      <c r="A195" s="212"/>
      <c r="B195" s="186"/>
      <c r="C195" s="43"/>
      <c r="D195" s="188"/>
      <c r="E195" s="211"/>
      <c r="F195" s="191"/>
    </row>
    <row r="196" spans="1:6" ht="12">
      <c r="A196" s="210"/>
      <c r="B196" s="159"/>
      <c r="C196" s="43"/>
      <c r="D196" s="188"/>
      <c r="E196" s="211"/>
      <c r="F196" s="191"/>
    </row>
    <row r="197" spans="1:6" ht="12">
      <c r="A197" s="210"/>
      <c r="B197" s="159"/>
      <c r="C197" s="43"/>
      <c r="D197" s="188"/>
      <c r="E197" s="200"/>
      <c r="F197" s="73"/>
    </row>
    <row r="198" spans="1:6" ht="12">
      <c r="A198" s="210"/>
      <c r="B198" s="159"/>
      <c r="C198" s="43"/>
      <c r="D198" s="188"/>
      <c r="E198" s="200"/>
      <c r="F198" s="73"/>
    </row>
    <row r="199" spans="1:6" ht="12">
      <c r="A199" s="210"/>
      <c r="B199" s="159"/>
      <c r="C199" s="43"/>
      <c r="D199" s="188"/>
      <c r="E199" s="200"/>
      <c r="F199" s="73"/>
    </row>
    <row r="200" spans="1:6" ht="12">
      <c r="A200" s="210"/>
      <c r="B200" s="159"/>
      <c r="C200" s="43"/>
      <c r="D200" s="188"/>
      <c r="E200" s="211"/>
      <c r="F200" s="191"/>
    </row>
    <row r="201" spans="1:6" ht="12">
      <c r="A201" s="210"/>
      <c r="B201" s="159"/>
      <c r="C201" s="43"/>
      <c r="D201" s="188"/>
      <c r="E201" s="200"/>
      <c r="F201" s="73"/>
    </row>
    <row r="202" spans="1:6" ht="12">
      <c r="A202" s="210"/>
      <c r="B202" s="159"/>
      <c r="C202" s="43"/>
      <c r="D202" s="188"/>
      <c r="E202" s="211"/>
      <c r="F202" s="191"/>
    </row>
    <row r="203" spans="1:6" ht="12">
      <c r="A203" s="210"/>
      <c r="B203" s="186"/>
      <c r="C203" s="43"/>
      <c r="D203" s="188"/>
      <c r="E203" s="211"/>
      <c r="F203" s="191"/>
    </row>
    <row r="204" spans="1:6" ht="12">
      <c r="A204" s="210"/>
      <c r="B204" s="159"/>
      <c r="C204" s="43"/>
      <c r="D204" s="188"/>
      <c r="E204" s="211"/>
      <c r="F204" s="191"/>
    </row>
    <row r="205" spans="1:6" ht="12">
      <c r="A205" s="210"/>
      <c r="B205" s="213"/>
      <c r="C205" s="43"/>
      <c r="D205" s="188"/>
      <c r="E205" s="200"/>
      <c r="F205" s="73"/>
    </row>
    <row r="206" spans="1:6" ht="12">
      <c r="A206" s="210"/>
      <c r="B206" s="213"/>
      <c r="C206" s="43"/>
      <c r="D206" s="188"/>
      <c r="E206" s="211"/>
      <c r="F206" s="191"/>
    </row>
    <row r="207" spans="1:6" ht="12">
      <c r="A207" s="210"/>
      <c r="B207" s="159"/>
      <c r="C207" s="43"/>
      <c r="D207" s="188"/>
      <c r="E207" s="200"/>
      <c r="F207" s="73"/>
    </row>
    <row r="208" spans="1:6" ht="12">
      <c r="A208" s="210"/>
      <c r="B208" s="159"/>
      <c r="C208" s="43"/>
      <c r="D208" s="188"/>
      <c r="E208" s="200"/>
      <c r="F208" s="73"/>
    </row>
    <row r="209" spans="1:6" ht="12">
      <c r="A209" s="159"/>
      <c r="B209" s="159"/>
      <c r="C209" s="43"/>
      <c r="D209" s="188"/>
      <c r="E209" s="211"/>
      <c r="F209" s="191"/>
    </row>
    <row r="210" spans="1:6" ht="12">
      <c r="A210" s="159"/>
      <c r="B210" s="186"/>
      <c r="C210" s="187"/>
      <c r="D210" s="188"/>
      <c r="E210" s="73"/>
      <c r="F210" s="73"/>
    </row>
    <row r="211" spans="1:6" ht="12">
      <c r="A211" s="210"/>
      <c r="B211" s="159"/>
      <c r="C211" s="187"/>
      <c r="D211" s="188"/>
      <c r="E211" s="73"/>
      <c r="F211" s="73"/>
    </row>
    <row r="212" spans="1:6" ht="12">
      <c r="A212" s="210"/>
      <c r="B212" s="159"/>
      <c r="C212" s="43"/>
      <c r="D212" s="188"/>
      <c r="E212" s="200"/>
      <c r="F212" s="73"/>
    </row>
    <row r="213" spans="2:6" ht="12">
      <c r="B213" s="159"/>
      <c r="C213" s="43"/>
      <c r="D213" s="188"/>
      <c r="E213" s="200"/>
      <c r="F213" s="73"/>
    </row>
    <row r="214" spans="1:6" ht="12">
      <c r="A214" s="159"/>
      <c r="B214" s="159"/>
      <c r="C214" s="43"/>
      <c r="D214" s="188"/>
      <c r="E214" s="200"/>
      <c r="F214" s="73"/>
    </row>
    <row r="215" spans="1:6" ht="12">
      <c r="A215" s="159"/>
      <c r="B215" s="207"/>
      <c r="C215" s="187"/>
      <c r="D215" s="188"/>
      <c r="E215" s="73"/>
      <c r="F215" s="73"/>
    </row>
    <row r="216" spans="1:6" ht="12">
      <c r="A216" s="159"/>
      <c r="B216" s="186"/>
      <c r="C216" s="187"/>
      <c r="D216" s="188"/>
      <c r="E216" s="73"/>
      <c r="F216" s="73"/>
    </row>
    <row r="217" spans="1:6" ht="12">
      <c r="A217" s="159"/>
      <c r="B217" s="159"/>
      <c r="C217" s="187"/>
      <c r="D217" s="188"/>
      <c r="E217" s="73"/>
      <c r="F217" s="73"/>
    </row>
    <row r="218" spans="1:6" ht="12">
      <c r="A218" s="159"/>
      <c r="B218" s="159"/>
      <c r="C218" s="43"/>
      <c r="D218" s="188"/>
      <c r="E218" s="200"/>
      <c r="F218" s="73"/>
    </row>
    <row r="219" spans="1:6" ht="12">
      <c r="A219" s="159"/>
      <c r="B219" s="159"/>
      <c r="C219" s="43"/>
      <c r="D219" s="188"/>
      <c r="E219" s="200"/>
      <c r="F219" s="73"/>
    </row>
    <row r="220" spans="1:6" ht="12">
      <c r="A220" s="159"/>
      <c r="B220" s="159"/>
      <c r="C220" s="43"/>
      <c r="D220" s="188"/>
      <c r="E220" s="200"/>
      <c r="F220" s="73"/>
    </row>
    <row r="221" spans="1:6" ht="12">
      <c r="A221" s="159"/>
      <c r="B221" s="159"/>
      <c r="C221" s="43"/>
      <c r="D221" s="188"/>
      <c r="E221" s="200"/>
      <c r="F221" s="73"/>
    </row>
    <row r="222" spans="1:6" ht="12">
      <c r="A222" s="159"/>
      <c r="B222" s="159"/>
      <c r="C222" s="43"/>
      <c r="D222" s="188"/>
      <c r="E222" s="200"/>
      <c r="F222" s="73"/>
    </row>
    <row r="223" spans="1:6" ht="12">
      <c r="A223" s="159"/>
      <c r="B223" s="159"/>
      <c r="C223" s="43"/>
      <c r="D223" s="188"/>
      <c r="E223" s="200"/>
      <c r="F223" s="73"/>
    </row>
    <row r="224" spans="1:6" ht="12">
      <c r="A224" s="159"/>
      <c r="B224" s="207"/>
      <c r="C224" s="187"/>
      <c r="D224" s="188"/>
      <c r="E224" s="73"/>
      <c r="F224" s="73"/>
    </row>
    <row r="225" spans="1:6" ht="12">
      <c r="A225" s="159"/>
      <c r="B225" s="159"/>
      <c r="C225" s="187"/>
      <c r="D225" s="188"/>
      <c r="E225" s="73"/>
      <c r="F225" s="73"/>
    </row>
    <row r="226" spans="1:6" ht="12">
      <c r="A226" s="159"/>
      <c r="B226" s="159"/>
      <c r="C226" s="187"/>
      <c r="D226" s="188"/>
      <c r="E226" s="73"/>
      <c r="F226" s="73"/>
    </row>
    <row r="227" spans="1:6" ht="12">
      <c r="A227" s="159"/>
      <c r="B227" s="159"/>
      <c r="C227" s="187"/>
      <c r="D227" s="188"/>
      <c r="E227" s="73"/>
      <c r="F227" s="73"/>
    </row>
    <row r="228" spans="1:6" ht="12">
      <c r="A228" s="159"/>
      <c r="B228" s="207"/>
      <c r="C228" s="187"/>
      <c r="D228" s="188"/>
      <c r="E228" s="73"/>
      <c r="F228" s="73"/>
    </row>
    <row r="229" spans="1:6" ht="12">
      <c r="A229" s="159"/>
      <c r="B229" s="207"/>
      <c r="C229" s="187"/>
      <c r="D229" s="188"/>
      <c r="E229" s="73"/>
      <c r="F229" s="73"/>
    </row>
    <row r="230" spans="1:6" ht="12">
      <c r="A230" s="159"/>
      <c r="B230" s="207"/>
      <c r="C230" s="187"/>
      <c r="D230" s="188"/>
      <c r="E230" s="73"/>
      <c r="F230" s="73"/>
    </row>
    <row r="231" spans="1:6" ht="12">
      <c r="A231" s="159"/>
      <c r="B231" s="207"/>
      <c r="C231" s="187"/>
      <c r="D231" s="188"/>
      <c r="E231" s="73"/>
      <c r="F231" s="73"/>
    </row>
    <row r="232" spans="1:6" ht="12">
      <c r="A232" s="159"/>
      <c r="B232" s="207"/>
      <c r="C232" s="187"/>
      <c r="D232" s="188"/>
      <c r="E232" s="73"/>
      <c r="F232" s="73"/>
    </row>
    <row r="233" spans="1:6" ht="12">
      <c r="A233" s="159"/>
      <c r="B233" s="207"/>
      <c r="C233" s="187"/>
      <c r="D233" s="188"/>
      <c r="E233" s="73"/>
      <c r="F233" s="73"/>
    </row>
    <row r="234" spans="1:6" ht="12">
      <c r="A234" s="159"/>
      <c r="B234" s="207"/>
      <c r="C234" s="187"/>
      <c r="D234" s="188"/>
      <c r="E234" s="73"/>
      <c r="F234" s="73"/>
    </row>
    <row r="235" spans="1:6" ht="12">
      <c r="A235" s="159"/>
      <c r="B235" s="207"/>
      <c r="C235" s="187"/>
      <c r="D235" s="188"/>
      <c r="E235" s="73"/>
      <c r="F235" s="73"/>
    </row>
    <row r="236" spans="1:6" ht="12">
      <c r="A236" s="159"/>
      <c r="B236" s="159"/>
      <c r="C236" s="187"/>
      <c r="D236" s="188"/>
      <c r="E236" s="73"/>
      <c r="F236" s="73"/>
    </row>
    <row r="237" spans="1:6" ht="12">
      <c r="A237" s="159"/>
      <c r="B237" s="159"/>
      <c r="C237" s="187"/>
      <c r="D237" s="188"/>
      <c r="E237" s="73"/>
      <c r="F237" s="73"/>
    </row>
    <row r="238" spans="1:6" ht="12">
      <c r="A238" s="159"/>
      <c r="B238" s="159"/>
      <c r="C238" s="187"/>
      <c r="D238" s="188"/>
      <c r="E238" s="73"/>
      <c r="F238" s="73"/>
    </row>
    <row r="239" spans="1:6" ht="12">
      <c r="A239" s="159"/>
      <c r="B239" s="207"/>
      <c r="C239" s="187"/>
      <c r="D239" s="188"/>
      <c r="E239" s="73"/>
      <c r="F239" s="73"/>
    </row>
    <row r="240" spans="1:6" ht="12">
      <c r="A240" s="159"/>
      <c r="B240" s="207"/>
      <c r="C240" s="187"/>
      <c r="D240" s="188"/>
      <c r="E240" s="73"/>
      <c r="F240" s="73"/>
    </row>
    <row r="241" spans="1:6" ht="12">
      <c r="A241" s="159"/>
      <c r="B241" s="207"/>
      <c r="C241" s="187"/>
      <c r="D241" s="188"/>
      <c r="E241" s="73"/>
      <c r="F241" s="73"/>
    </row>
    <row r="242" spans="1:6" ht="12">
      <c r="A242" s="159"/>
      <c r="B242" s="207"/>
      <c r="C242" s="187"/>
      <c r="D242" s="188"/>
      <c r="E242" s="73"/>
      <c r="F242" s="73"/>
    </row>
    <row r="243" spans="1:6" ht="12">
      <c r="A243" s="159"/>
      <c r="B243" s="207"/>
      <c r="C243" s="187"/>
      <c r="D243" s="188"/>
      <c r="E243" s="73"/>
      <c r="F243" s="73"/>
    </row>
    <row r="244" spans="1:6" ht="12">
      <c r="A244" s="159"/>
      <c r="B244" s="159"/>
      <c r="C244" s="187"/>
      <c r="D244" s="188"/>
      <c r="E244" s="73"/>
      <c r="F244" s="73"/>
    </row>
    <row r="245" spans="1:6" ht="12">
      <c r="A245" s="159"/>
      <c r="B245" s="207"/>
      <c r="C245" s="187"/>
      <c r="D245" s="188"/>
      <c r="E245" s="73"/>
      <c r="F245" s="73"/>
    </row>
    <row r="246" spans="1:6" ht="12">
      <c r="A246" s="159"/>
      <c r="B246" s="207"/>
      <c r="C246" s="187"/>
      <c r="D246" s="188"/>
      <c r="E246" s="73"/>
      <c r="F246" s="73"/>
    </row>
    <row r="247" spans="1:6" ht="12">
      <c r="A247" s="159"/>
      <c r="B247" s="207"/>
      <c r="C247" s="187"/>
      <c r="D247" s="188"/>
      <c r="E247" s="73"/>
      <c r="F247" s="73"/>
    </row>
    <row r="248" spans="1:6" ht="12">
      <c r="A248" s="159"/>
      <c r="B248" s="207"/>
      <c r="C248" s="187"/>
      <c r="D248" s="188"/>
      <c r="E248" s="73"/>
      <c r="F248" s="73"/>
    </row>
    <row r="249" spans="1:6" ht="12">
      <c r="A249" s="159"/>
      <c r="B249" s="207"/>
      <c r="C249" s="187"/>
      <c r="D249" s="188"/>
      <c r="E249" s="73"/>
      <c r="F249" s="73"/>
    </row>
    <row r="250" spans="1:6" ht="12">
      <c r="A250" s="159"/>
      <c r="B250" s="159"/>
      <c r="C250" s="187"/>
      <c r="D250" s="188"/>
      <c r="E250" s="73"/>
      <c r="F250" s="73"/>
    </row>
    <row r="251" spans="1:6" ht="12">
      <c r="A251" s="159"/>
      <c r="B251" s="207"/>
      <c r="C251" s="187"/>
      <c r="D251" s="188"/>
      <c r="E251" s="73"/>
      <c r="F251" s="73"/>
    </row>
    <row r="252" spans="1:6" ht="12">
      <c r="A252" s="159"/>
      <c r="B252" s="207"/>
      <c r="C252" s="187"/>
      <c r="D252" s="188"/>
      <c r="E252" s="73"/>
      <c r="F252" s="73"/>
    </row>
    <row r="253" spans="1:6" ht="12">
      <c r="A253" s="159"/>
      <c r="B253" s="207"/>
      <c r="C253" s="187"/>
      <c r="D253" s="188"/>
      <c r="E253" s="73"/>
      <c r="F253" s="73"/>
    </row>
    <row r="254" spans="1:6" ht="12">
      <c r="A254" s="210"/>
      <c r="B254" s="17"/>
      <c r="C254" s="187"/>
      <c r="D254" s="188"/>
      <c r="E254" s="190"/>
      <c r="F254" s="190"/>
    </row>
    <row r="255" spans="1:6" ht="12">
      <c r="A255" s="209"/>
      <c r="B255" s="192"/>
      <c r="C255" s="187"/>
      <c r="D255" s="188"/>
      <c r="E255" s="73"/>
      <c r="F255" s="112"/>
    </row>
    <row r="256" spans="1:6" ht="12">
      <c r="A256" s="210"/>
      <c r="B256" s="17"/>
      <c r="C256" s="187"/>
      <c r="D256" s="188"/>
      <c r="E256" s="73"/>
      <c r="F256" s="73"/>
    </row>
    <row r="257" spans="1:6" ht="12">
      <c r="A257" s="210"/>
      <c r="B257" s="17"/>
      <c r="C257" s="187"/>
      <c r="D257" s="188"/>
      <c r="E257" s="73"/>
      <c r="F257" s="73"/>
    </row>
    <row r="258" spans="1:6" s="184" customFormat="1" ht="12">
      <c r="A258" s="186"/>
      <c r="B258" s="192"/>
      <c r="C258" s="43"/>
      <c r="D258" s="193"/>
      <c r="E258" s="111"/>
      <c r="F258" s="111"/>
    </row>
    <row r="259" spans="1:6" ht="12">
      <c r="A259" s="209"/>
      <c r="B259" s="192"/>
      <c r="C259" s="187"/>
      <c r="D259" s="188"/>
      <c r="E259" s="73"/>
      <c r="F259" s="73"/>
    </row>
    <row r="260" spans="1:6" ht="12">
      <c r="A260" s="209"/>
      <c r="B260" s="17"/>
      <c r="C260" s="187"/>
      <c r="D260" s="188"/>
      <c r="E260" s="73"/>
      <c r="F260" s="73"/>
    </row>
    <row r="261" spans="1:6" s="184" customFormat="1" ht="12">
      <c r="A261" s="209"/>
      <c r="B261" s="17"/>
      <c r="C261" s="187"/>
      <c r="D261" s="188"/>
      <c r="E261" s="73"/>
      <c r="F261" s="73"/>
    </row>
    <row r="262" spans="1:6" ht="12">
      <c r="A262" s="210"/>
      <c r="B262" s="17"/>
      <c r="C262" s="187"/>
      <c r="D262" s="188"/>
      <c r="E262" s="73"/>
      <c r="F262" s="73"/>
    </row>
    <row r="263" spans="1:6" ht="12">
      <c r="A263" s="210"/>
      <c r="B263" s="17"/>
      <c r="C263" s="187"/>
      <c r="D263" s="188"/>
      <c r="E263" s="73"/>
      <c r="F263" s="73"/>
    </row>
    <row r="264" spans="1:6" ht="12">
      <c r="A264" s="210"/>
      <c r="B264" s="17"/>
      <c r="C264" s="187"/>
      <c r="D264" s="188"/>
      <c r="E264" s="73"/>
      <c r="F264" s="73"/>
    </row>
    <row r="265" spans="1:6" ht="12">
      <c r="A265" s="210"/>
      <c r="B265" s="17"/>
      <c r="C265" s="187"/>
      <c r="D265" s="188"/>
      <c r="E265" s="73"/>
      <c r="F265" s="73"/>
    </row>
    <row r="266" spans="1:6" ht="12">
      <c r="A266" s="210"/>
      <c r="B266" s="17"/>
      <c r="C266" s="187"/>
      <c r="D266" s="188"/>
      <c r="E266" s="73"/>
      <c r="F266" s="73"/>
    </row>
    <row r="267" spans="1:6" ht="12">
      <c r="A267" s="210"/>
      <c r="B267" s="159"/>
      <c r="C267" s="187"/>
      <c r="D267" s="193"/>
      <c r="F267" s="73"/>
    </row>
    <row r="268" spans="1:6" ht="12">
      <c r="A268" s="210"/>
      <c r="B268" s="17"/>
      <c r="C268" s="187"/>
      <c r="D268" s="188"/>
      <c r="E268" s="73"/>
      <c r="F268" s="73"/>
    </row>
    <row r="269" spans="1:6" ht="12">
      <c r="A269" s="210"/>
      <c r="B269" s="17"/>
      <c r="C269" s="187"/>
      <c r="D269" s="188"/>
      <c r="E269" s="73"/>
      <c r="F269" s="73"/>
    </row>
    <row r="270" spans="1:6" ht="12">
      <c r="A270" s="210"/>
      <c r="B270" s="159"/>
      <c r="C270" s="187"/>
      <c r="D270" s="193"/>
      <c r="E270" s="73"/>
      <c r="F270" s="73"/>
    </row>
    <row r="271" spans="1:6" ht="12">
      <c r="A271" s="210"/>
      <c r="B271" s="17"/>
      <c r="C271" s="187"/>
      <c r="D271" s="188"/>
      <c r="E271" s="73"/>
      <c r="F271" s="73"/>
    </row>
    <row r="272" spans="1:6" ht="12">
      <c r="A272" s="210"/>
      <c r="B272" s="17"/>
      <c r="C272" s="187"/>
      <c r="D272" s="188"/>
      <c r="E272" s="73"/>
      <c r="F272" s="73"/>
    </row>
    <row r="273" spans="1:6" ht="12">
      <c r="A273" s="210"/>
      <c r="B273" s="159"/>
      <c r="C273" s="187"/>
      <c r="D273" s="193"/>
      <c r="E273" s="73"/>
      <c r="F273" s="73"/>
    </row>
    <row r="274" spans="1:6" ht="12">
      <c r="A274" s="210"/>
      <c r="B274" s="17"/>
      <c r="C274" s="187"/>
      <c r="D274" s="188"/>
      <c r="E274" s="73"/>
      <c r="F274" s="73"/>
    </row>
    <row r="275" spans="1:6" ht="12">
      <c r="A275" s="210"/>
      <c r="B275" s="17"/>
      <c r="C275" s="187"/>
      <c r="D275" s="188"/>
      <c r="E275" s="73"/>
      <c r="F275" s="73"/>
    </row>
    <row r="276" spans="1:6" ht="12">
      <c r="A276" s="210"/>
      <c r="B276" s="159"/>
      <c r="C276" s="187"/>
      <c r="D276" s="193"/>
      <c r="E276" s="73"/>
      <c r="F276" s="73"/>
    </row>
    <row r="277" spans="1:6" ht="12">
      <c r="A277" s="210"/>
      <c r="B277" s="159"/>
      <c r="C277" s="187"/>
      <c r="D277" s="193"/>
      <c r="E277" s="73"/>
      <c r="F277" s="73"/>
    </row>
    <row r="278" spans="1:6" ht="12">
      <c r="A278" s="210"/>
      <c r="B278" s="159"/>
      <c r="C278" s="187"/>
      <c r="D278" s="193"/>
      <c r="E278" s="73"/>
      <c r="F278" s="73"/>
    </row>
    <row r="279" spans="1:6" ht="12">
      <c r="A279" s="210"/>
      <c r="B279" s="159"/>
      <c r="C279" s="187"/>
      <c r="D279" s="193"/>
      <c r="F279" s="73"/>
    </row>
    <row r="280" spans="1:6" ht="12">
      <c r="A280" s="210"/>
      <c r="B280" s="159"/>
      <c r="C280" s="187"/>
      <c r="D280" s="193"/>
      <c r="F280" s="73"/>
    </row>
    <row r="281" spans="1:6" ht="12">
      <c r="A281" s="210"/>
      <c r="B281" s="159"/>
      <c r="C281" s="187"/>
      <c r="D281" s="193"/>
      <c r="F281" s="73"/>
    </row>
    <row r="282" spans="1:6" ht="12">
      <c r="A282" s="210"/>
      <c r="B282" s="216"/>
      <c r="C282" s="187"/>
      <c r="D282" s="193"/>
      <c r="F282" s="73"/>
    </row>
    <row r="283" spans="1:6" ht="12">
      <c r="A283" s="210"/>
      <c r="B283" s="207"/>
      <c r="C283" s="187"/>
      <c r="D283" s="193"/>
      <c r="F283" s="73"/>
    </row>
    <row r="284" spans="1:6" ht="12">
      <c r="A284" s="210"/>
      <c r="B284" s="207"/>
      <c r="C284" s="187"/>
      <c r="D284" s="193"/>
      <c r="F284" s="73"/>
    </row>
    <row r="285" spans="1:6" ht="12">
      <c r="A285" s="210"/>
      <c r="B285" s="207"/>
      <c r="C285" s="187"/>
      <c r="D285" s="193"/>
      <c r="F285" s="73"/>
    </row>
    <row r="286" spans="1:6" ht="12">
      <c r="A286" s="210"/>
      <c r="B286" s="159"/>
      <c r="C286" s="187"/>
      <c r="D286" s="193"/>
      <c r="F286" s="73"/>
    </row>
    <row r="287" spans="1:6" ht="12">
      <c r="A287" s="210"/>
      <c r="B287" s="216"/>
      <c r="C287" s="187"/>
      <c r="D287" s="193"/>
      <c r="F287" s="73"/>
    </row>
    <row r="288" spans="1:6" ht="12">
      <c r="A288" s="210"/>
      <c r="B288" s="207"/>
      <c r="C288" s="187"/>
      <c r="D288" s="193"/>
      <c r="F288" s="73"/>
    </row>
    <row r="289" spans="1:6" ht="12">
      <c r="A289" s="210"/>
      <c r="B289" s="207"/>
      <c r="C289" s="187"/>
      <c r="D289" s="193"/>
      <c r="F289" s="73"/>
    </row>
    <row r="290" spans="1:6" ht="12">
      <c r="A290" s="210"/>
      <c r="B290" s="17"/>
      <c r="C290" s="187"/>
      <c r="D290" s="188"/>
      <c r="E290" s="73"/>
      <c r="F290" s="73"/>
    </row>
    <row r="291" spans="1:6" ht="12">
      <c r="A291" s="210"/>
      <c r="B291" s="17"/>
      <c r="C291" s="187"/>
      <c r="D291" s="188"/>
      <c r="E291" s="73"/>
      <c r="F291" s="73"/>
    </row>
    <row r="292" spans="1:6" ht="12">
      <c r="A292" s="210"/>
      <c r="B292" s="207"/>
      <c r="C292" s="187"/>
      <c r="D292" s="188"/>
      <c r="E292" s="73"/>
      <c r="F292" s="73"/>
    </row>
    <row r="293" spans="1:6" ht="12">
      <c r="A293" s="210"/>
      <c r="B293" s="207"/>
      <c r="C293" s="187"/>
      <c r="D293" s="188"/>
      <c r="E293" s="73"/>
      <c r="F293" s="73"/>
    </row>
    <row r="294" spans="1:6" ht="12">
      <c r="A294" s="210"/>
      <c r="B294" s="207"/>
      <c r="C294" s="187"/>
      <c r="D294" s="188"/>
      <c r="E294" s="73"/>
      <c r="F294" s="73"/>
    </row>
    <row r="295" spans="1:6" ht="12">
      <c r="A295" s="210"/>
      <c r="B295" s="17"/>
      <c r="C295" s="187"/>
      <c r="D295" s="188"/>
      <c r="E295" s="73"/>
      <c r="F295" s="73"/>
    </row>
    <row r="296" spans="1:6" ht="12">
      <c r="A296" s="210"/>
      <c r="B296" s="207"/>
      <c r="C296" s="187"/>
      <c r="D296" s="188"/>
      <c r="E296" s="73"/>
      <c r="F296" s="73"/>
    </row>
    <row r="297" spans="1:6" ht="12">
      <c r="A297" s="210"/>
      <c r="B297" s="207"/>
      <c r="C297" s="187"/>
      <c r="D297" s="188"/>
      <c r="E297" s="73"/>
      <c r="F297" s="73"/>
    </row>
    <row r="298" spans="1:6" ht="12">
      <c r="A298" s="210"/>
      <c r="B298" s="207"/>
      <c r="C298" s="187"/>
      <c r="D298" s="188"/>
      <c r="E298" s="73"/>
      <c r="F298" s="73"/>
    </row>
    <row r="299" spans="1:6" ht="12">
      <c r="A299" s="210"/>
      <c r="B299" s="159"/>
      <c r="C299" s="187"/>
      <c r="D299" s="193"/>
      <c r="F299" s="73"/>
    </row>
    <row r="300" spans="1:6" ht="12">
      <c r="A300" s="210"/>
      <c r="B300" s="159"/>
      <c r="C300" s="187"/>
      <c r="D300" s="193"/>
      <c r="F300" s="73"/>
    </row>
    <row r="301" spans="1:6" ht="12">
      <c r="A301" s="210"/>
      <c r="B301" s="159"/>
      <c r="C301" s="187"/>
      <c r="D301" s="193"/>
      <c r="F301" s="73"/>
    </row>
    <row r="302" spans="1:6" ht="12">
      <c r="A302" s="210"/>
      <c r="B302" s="207"/>
      <c r="C302" s="187"/>
      <c r="D302" s="193"/>
      <c r="F302" s="73"/>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87" r:id="rId1"/>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A1:F596"/>
  <sheetViews>
    <sheetView zoomScalePageLayoutView="0" workbookViewId="0" topLeftCell="A1">
      <selection activeCell="B24" sqref="B24"/>
    </sheetView>
  </sheetViews>
  <sheetFormatPr defaultColWidth="9.140625" defaultRowHeight="12.75"/>
  <cols>
    <col min="1" max="1" width="5.7109375" style="75" customWidth="1"/>
    <col min="2" max="2" width="46.00390625" style="132" customWidth="1"/>
    <col min="3" max="3" width="13.421875" style="120" customWidth="1"/>
    <col min="4" max="4" width="6.7109375" style="69" customWidth="1"/>
    <col min="5" max="5" width="12.8515625" style="121" customWidth="1"/>
    <col min="6" max="6" width="14.421875" style="121" customWidth="1"/>
    <col min="7" max="16384" width="9.140625" style="57" customWidth="1"/>
  </cols>
  <sheetData>
    <row r="1" spans="1:6" s="14" customFormat="1" ht="12">
      <c r="A1" s="10"/>
      <c r="B1" s="16" t="s">
        <v>37</v>
      </c>
      <c r="C1" s="11" t="s">
        <v>38</v>
      </c>
      <c r="D1" s="12" t="s">
        <v>39</v>
      </c>
      <c r="E1" s="13" t="s">
        <v>40</v>
      </c>
      <c r="F1" s="13" t="s">
        <v>41</v>
      </c>
    </row>
    <row r="2" spans="1:6" ht="12">
      <c r="A2" s="52"/>
      <c r="B2" s="53"/>
      <c r="C2" s="54" t="s">
        <v>42</v>
      </c>
      <c r="D2" s="55"/>
      <c r="E2" s="56"/>
      <c r="F2" s="56"/>
    </row>
    <row r="3" spans="1:6" s="48" customFormat="1" ht="12">
      <c r="A3" s="58" t="s">
        <v>15</v>
      </c>
      <c r="B3" s="59" t="s">
        <v>43</v>
      </c>
      <c r="C3" s="60"/>
      <c r="D3" s="61"/>
      <c r="E3" s="62"/>
      <c r="F3" s="62"/>
    </row>
    <row r="4" spans="1:6" ht="12">
      <c r="A4" s="63"/>
      <c r="B4" s="64"/>
      <c r="C4" s="46"/>
      <c r="D4" s="45"/>
      <c r="E4" s="65"/>
      <c r="F4" s="65"/>
    </row>
    <row r="5" spans="1:6" ht="12">
      <c r="A5" s="66"/>
      <c r="B5" s="67"/>
      <c r="C5" s="68"/>
      <c r="E5" s="70"/>
      <c r="F5" s="70"/>
    </row>
    <row r="6" spans="1:6" s="74" customFormat="1" ht="12">
      <c r="A6" s="15" t="s">
        <v>44</v>
      </c>
      <c r="B6" s="16" t="s">
        <v>45</v>
      </c>
      <c r="C6" s="42"/>
      <c r="D6" s="71"/>
      <c r="E6" s="72"/>
      <c r="F6" s="73">
        <f>+F38</f>
        <v>0</v>
      </c>
    </row>
    <row r="7" spans="1:6" s="74" customFormat="1" ht="12">
      <c r="A7" s="15" t="s">
        <v>46</v>
      </c>
      <c r="B7" s="16" t="s">
        <v>47</v>
      </c>
      <c r="C7" s="42"/>
      <c r="D7" s="71"/>
      <c r="E7" s="72"/>
      <c r="F7" s="73">
        <f>+F50</f>
        <v>0</v>
      </c>
    </row>
    <row r="8" spans="1:6" s="74" customFormat="1" ht="12">
      <c r="A8" s="15" t="s">
        <v>48</v>
      </c>
      <c r="B8" s="16" t="s">
        <v>490</v>
      </c>
      <c r="C8" s="42"/>
      <c r="D8" s="71"/>
      <c r="E8" s="72"/>
      <c r="F8" s="73">
        <f>+F62</f>
        <v>0</v>
      </c>
    </row>
    <row r="9" spans="1:6" s="74" customFormat="1" ht="12">
      <c r="A9" s="15" t="s">
        <v>50</v>
      </c>
      <c r="B9" s="16" t="s">
        <v>51</v>
      </c>
      <c r="C9" s="42"/>
      <c r="D9" s="71"/>
      <c r="E9" s="72"/>
      <c r="F9" s="73">
        <f>+F92</f>
        <v>0</v>
      </c>
    </row>
    <row r="10" spans="1:6" s="74" customFormat="1" ht="12">
      <c r="A10" s="15" t="s">
        <v>52</v>
      </c>
      <c r="B10" s="16" t="s">
        <v>53</v>
      </c>
      <c r="C10" s="42"/>
      <c r="D10" s="71"/>
      <c r="E10" s="72"/>
      <c r="F10" s="73">
        <f>+F183</f>
        <v>0</v>
      </c>
    </row>
    <row r="11" spans="1:6" s="74" customFormat="1" ht="12">
      <c r="A11" s="15" t="s">
        <v>54</v>
      </c>
      <c r="B11" s="16" t="s">
        <v>55</v>
      </c>
      <c r="C11" s="42"/>
      <c r="D11" s="71"/>
      <c r="E11" s="72"/>
      <c r="F11" s="73">
        <f>+F268</f>
        <v>0</v>
      </c>
    </row>
    <row r="12" spans="1:6" s="74" customFormat="1" ht="12">
      <c r="A12" s="15" t="s">
        <v>56</v>
      </c>
      <c r="B12" s="16" t="s">
        <v>57</v>
      </c>
      <c r="C12" s="42"/>
      <c r="D12" s="71"/>
      <c r="E12" s="72"/>
      <c r="F12" s="73">
        <f>+F399</f>
        <v>0</v>
      </c>
    </row>
    <row r="13" spans="1:6" s="74" customFormat="1" ht="12">
      <c r="A13" s="15" t="s">
        <v>58</v>
      </c>
      <c r="B13" s="16" t="s">
        <v>59</v>
      </c>
      <c r="C13" s="42"/>
      <c r="D13" s="71"/>
      <c r="E13" s="72"/>
      <c r="F13" s="73">
        <f>+F451</f>
        <v>0</v>
      </c>
    </row>
    <row r="14" spans="1:6" s="74" customFormat="1" ht="12">
      <c r="A14" s="15" t="s">
        <v>60</v>
      </c>
      <c r="B14" s="16" t="s">
        <v>61</v>
      </c>
      <c r="C14" s="42"/>
      <c r="D14" s="71"/>
      <c r="E14" s="72"/>
      <c r="F14" s="73">
        <f>+F461</f>
        <v>0</v>
      </c>
    </row>
    <row r="15" spans="1:6" s="74" customFormat="1" ht="12">
      <c r="A15" s="15" t="s">
        <v>62</v>
      </c>
      <c r="B15" s="16" t="s">
        <v>63</v>
      </c>
      <c r="C15" s="42"/>
      <c r="D15" s="71"/>
      <c r="E15" s="72"/>
      <c r="F15" s="73">
        <f>+F468</f>
        <v>0</v>
      </c>
    </row>
    <row r="16" spans="2:6" ht="12">
      <c r="B16" s="67"/>
      <c r="C16" s="68"/>
      <c r="E16" s="76"/>
      <c r="F16" s="70"/>
    </row>
    <row r="17" spans="1:6" s="81" customFormat="1" ht="12">
      <c r="A17" s="66"/>
      <c r="B17" s="77" t="s">
        <v>64</v>
      </c>
      <c r="C17" s="78"/>
      <c r="D17" s="79"/>
      <c r="E17" s="80"/>
      <c r="F17" s="80">
        <f>SUM(F6:F16)</f>
        <v>0</v>
      </c>
    </row>
    <row r="18" spans="2:6" ht="12">
      <c r="B18" s="67"/>
      <c r="C18" s="68"/>
      <c r="E18" s="76"/>
      <c r="F18" s="70"/>
    </row>
    <row r="19" spans="1:6" ht="12">
      <c r="A19" s="82"/>
      <c r="B19" s="83"/>
      <c r="C19" s="84"/>
      <c r="D19" s="85"/>
      <c r="E19" s="86"/>
      <c r="F19" s="86"/>
    </row>
    <row r="20" spans="1:6" s="48" customFormat="1" ht="12">
      <c r="A20" s="87"/>
      <c r="B20" s="88"/>
      <c r="C20" s="51"/>
      <c r="D20" s="89"/>
      <c r="E20" s="90"/>
      <c r="F20" s="90"/>
    </row>
    <row r="21" spans="1:6" s="81" customFormat="1" ht="12">
      <c r="A21" s="91" t="s">
        <v>44</v>
      </c>
      <c r="B21" s="92" t="s">
        <v>45</v>
      </c>
      <c r="C21" s="93"/>
      <c r="D21" s="94"/>
      <c r="E21" s="95"/>
      <c r="F21" s="95"/>
    </row>
    <row r="22" spans="1:6" s="48" customFormat="1" ht="12">
      <c r="A22" s="10"/>
      <c r="B22" s="88"/>
      <c r="C22" s="51"/>
      <c r="D22" s="89"/>
      <c r="E22" s="90"/>
      <c r="F22" s="96">
        <f aca="true" t="shared" si="0" ref="F22:F34">C22*E22</f>
        <v>0</v>
      </c>
    </row>
    <row r="23" spans="1:6" s="48" customFormat="1" ht="12">
      <c r="A23" s="10"/>
      <c r="B23" s="16" t="s">
        <v>65</v>
      </c>
      <c r="C23" s="97"/>
      <c r="D23" s="71"/>
      <c r="E23" s="98"/>
      <c r="F23" s="96">
        <f t="shared" si="0"/>
        <v>0</v>
      </c>
    </row>
    <row r="24" spans="1:6" s="48" customFormat="1" ht="60">
      <c r="A24" s="10">
        <v>1</v>
      </c>
      <c r="B24" s="16" t="s">
        <v>491</v>
      </c>
      <c r="C24" s="97"/>
      <c r="D24" s="71"/>
      <c r="E24" s="98"/>
      <c r="F24" s="96">
        <f t="shared" si="0"/>
        <v>0</v>
      </c>
    </row>
    <row r="25" spans="1:6" s="48" customFormat="1" ht="48">
      <c r="A25" s="10"/>
      <c r="B25" s="16" t="s">
        <v>67</v>
      </c>
      <c r="C25" s="97"/>
      <c r="D25" s="71"/>
      <c r="E25" s="98"/>
      <c r="F25" s="96">
        <f t="shared" si="0"/>
        <v>0</v>
      </c>
    </row>
    <row r="26" spans="1:6" s="44" customFormat="1" ht="12">
      <c r="A26" s="10"/>
      <c r="B26" s="16"/>
      <c r="C26" s="49"/>
      <c r="D26" s="99"/>
      <c r="E26" s="70"/>
      <c r="F26" s="96">
        <f t="shared" si="0"/>
        <v>0</v>
      </c>
    </row>
    <row r="27" spans="1:6" s="44" customFormat="1" ht="36">
      <c r="A27" s="10">
        <v>2</v>
      </c>
      <c r="B27" s="16" t="s">
        <v>492</v>
      </c>
      <c r="C27" s="49">
        <v>1</v>
      </c>
      <c r="D27" s="99" t="s">
        <v>69</v>
      </c>
      <c r="E27" s="70"/>
      <c r="F27" s="96">
        <f t="shared" si="0"/>
        <v>0</v>
      </c>
    </row>
    <row r="28" spans="1:6" s="44" customFormat="1" ht="12">
      <c r="A28" s="10"/>
      <c r="B28" s="100"/>
      <c r="C28" s="101"/>
      <c r="D28" s="99"/>
      <c r="E28" s="102"/>
      <c r="F28" s="96">
        <f t="shared" si="0"/>
        <v>0</v>
      </c>
    </row>
    <row r="29" spans="1:6" s="44" customFormat="1" ht="24">
      <c r="A29" s="10">
        <v>3</v>
      </c>
      <c r="B29" s="16" t="s">
        <v>70</v>
      </c>
      <c r="C29" s="49">
        <v>1</v>
      </c>
      <c r="D29" s="99" t="s">
        <v>69</v>
      </c>
      <c r="E29" s="103"/>
      <c r="F29" s="96">
        <f t="shared" si="0"/>
        <v>0</v>
      </c>
    </row>
    <row r="30" spans="1:6" s="44" customFormat="1" ht="12">
      <c r="A30" s="10"/>
      <c r="B30" s="100"/>
      <c r="C30" s="49"/>
      <c r="D30" s="99"/>
      <c r="E30" s="103"/>
      <c r="F30" s="96">
        <f t="shared" si="0"/>
        <v>0</v>
      </c>
    </row>
    <row r="31" spans="1:6" s="44" customFormat="1" ht="48">
      <c r="A31" s="10">
        <v>4</v>
      </c>
      <c r="B31" s="16" t="s">
        <v>493</v>
      </c>
      <c r="C31" s="49">
        <v>1</v>
      </c>
      <c r="D31" s="99" t="s">
        <v>69</v>
      </c>
      <c r="E31" s="103"/>
      <c r="F31" s="96">
        <f t="shared" si="0"/>
        <v>0</v>
      </c>
    </row>
    <row r="32" spans="1:6" s="44" customFormat="1" ht="12">
      <c r="A32" s="10"/>
      <c r="B32" s="16"/>
      <c r="C32" s="49"/>
      <c r="D32" s="99"/>
      <c r="E32" s="70"/>
      <c r="F32" s="96">
        <f t="shared" si="0"/>
        <v>0</v>
      </c>
    </row>
    <row r="33" spans="1:6" s="44" customFormat="1" ht="192">
      <c r="A33" s="10">
        <v>5</v>
      </c>
      <c r="B33" s="16" t="s">
        <v>494</v>
      </c>
      <c r="C33" s="49">
        <v>1</v>
      </c>
      <c r="D33" s="99" t="s">
        <v>73</v>
      </c>
      <c r="E33" s="70"/>
      <c r="F33" s="96">
        <f t="shared" si="0"/>
        <v>0</v>
      </c>
    </row>
    <row r="34" spans="1:6" s="44" customFormat="1" ht="12">
      <c r="A34" s="10"/>
      <c r="B34" s="16"/>
      <c r="C34" s="49"/>
      <c r="D34" s="99"/>
      <c r="E34" s="103"/>
      <c r="F34" s="96">
        <f t="shared" si="0"/>
        <v>0</v>
      </c>
    </row>
    <row r="35" spans="1:6" s="44" customFormat="1" ht="36">
      <c r="A35" s="10">
        <v>6</v>
      </c>
      <c r="B35" s="16" t="s">
        <v>74</v>
      </c>
      <c r="C35" s="49">
        <v>1</v>
      </c>
      <c r="D35" s="99" t="s">
        <v>73</v>
      </c>
      <c r="E35" s="103"/>
      <c r="F35" s="96">
        <f>C35*E35</f>
        <v>0</v>
      </c>
    </row>
    <row r="36" spans="1:6" s="44" customFormat="1" ht="12">
      <c r="A36" s="10"/>
      <c r="B36" s="16"/>
      <c r="C36" s="49"/>
      <c r="D36" s="99"/>
      <c r="E36" s="103"/>
      <c r="F36" s="96"/>
    </row>
    <row r="37" spans="1:6" s="44" customFormat="1" ht="48">
      <c r="A37" s="10" t="s">
        <v>678</v>
      </c>
      <c r="B37" s="16" t="s">
        <v>676</v>
      </c>
      <c r="C37" s="49">
        <v>4</v>
      </c>
      <c r="D37" s="99" t="s">
        <v>79</v>
      </c>
      <c r="E37" s="103"/>
      <c r="F37" s="96">
        <f>C37*E37</f>
        <v>0</v>
      </c>
    </row>
    <row r="38" spans="1:6" s="74" customFormat="1" ht="12">
      <c r="A38" s="105">
        <v>37</v>
      </c>
      <c r="B38" s="77" t="s">
        <v>75</v>
      </c>
      <c r="C38" s="106"/>
      <c r="D38" s="107"/>
      <c r="E38" s="108"/>
      <c r="F38" s="109">
        <f>SUM(F22:F37)</f>
        <v>0</v>
      </c>
    </row>
    <row r="39" spans="1:6" s="74" customFormat="1" ht="12">
      <c r="A39" s="110"/>
      <c r="B39" s="88"/>
      <c r="C39" s="42"/>
      <c r="D39" s="71"/>
      <c r="E39" s="111"/>
      <c r="F39" s="112"/>
    </row>
    <row r="40" spans="1:6" s="81" customFormat="1" ht="12">
      <c r="A40" s="110"/>
      <c r="B40" s="113"/>
      <c r="C40" s="114"/>
      <c r="D40" s="115"/>
      <c r="E40" s="116"/>
      <c r="F40" s="116"/>
    </row>
    <row r="41" spans="1:6" s="81" customFormat="1" ht="12">
      <c r="A41" s="91" t="s">
        <v>46</v>
      </c>
      <c r="B41" s="92" t="s">
        <v>47</v>
      </c>
      <c r="C41" s="117"/>
      <c r="D41" s="118"/>
      <c r="E41" s="119"/>
      <c r="F41" s="119"/>
    </row>
    <row r="42" spans="1:6" ht="12">
      <c r="A42" s="10"/>
      <c r="B42" s="88"/>
      <c r="C42" s="51"/>
      <c r="D42" s="89"/>
      <c r="E42" s="90"/>
      <c r="F42" s="104">
        <f aca="true" t="shared" si="1" ref="F42:F49">C42*E42</f>
        <v>0</v>
      </c>
    </row>
    <row r="43" spans="1:6" ht="12">
      <c r="A43" s="10"/>
      <c r="B43" s="16" t="s">
        <v>65</v>
      </c>
      <c r="F43" s="104">
        <f t="shared" si="1"/>
        <v>0</v>
      </c>
    </row>
    <row r="44" spans="1:6" ht="276">
      <c r="A44" s="10"/>
      <c r="B44" s="16" t="s">
        <v>76</v>
      </c>
      <c r="F44" s="104">
        <f t="shared" si="1"/>
        <v>0</v>
      </c>
    </row>
    <row r="45" spans="1:6" ht="12">
      <c r="A45" s="10"/>
      <c r="B45" s="16"/>
      <c r="F45" s="104">
        <f t="shared" si="1"/>
        <v>0</v>
      </c>
    </row>
    <row r="46" spans="1:6" ht="72">
      <c r="A46" s="10" t="s">
        <v>681</v>
      </c>
      <c r="B46" s="16" t="s">
        <v>686</v>
      </c>
      <c r="C46" s="120">
        <v>1</v>
      </c>
      <c r="D46" s="69" t="s">
        <v>79</v>
      </c>
      <c r="F46" s="104">
        <f t="shared" si="1"/>
        <v>0</v>
      </c>
    </row>
    <row r="47" spans="1:6" ht="36">
      <c r="A47" s="10" t="s">
        <v>682</v>
      </c>
      <c r="B47" s="16" t="s">
        <v>683</v>
      </c>
      <c r="C47" s="120">
        <v>1</v>
      </c>
      <c r="D47" s="69" t="s">
        <v>79</v>
      </c>
      <c r="F47" s="104">
        <f t="shared" si="1"/>
        <v>0</v>
      </c>
    </row>
    <row r="48" spans="1:6" ht="24">
      <c r="A48" s="10" t="s">
        <v>684</v>
      </c>
      <c r="B48" s="16" t="s">
        <v>685</v>
      </c>
      <c r="C48" s="120">
        <v>1</v>
      </c>
      <c r="D48" s="69" t="s">
        <v>79</v>
      </c>
      <c r="F48" s="104">
        <f t="shared" si="1"/>
        <v>0</v>
      </c>
    </row>
    <row r="49" spans="1:6" s="74" customFormat="1" ht="12">
      <c r="A49" s="10"/>
      <c r="B49" s="16"/>
      <c r="C49" s="49"/>
      <c r="D49" s="99"/>
      <c r="E49" s="103"/>
      <c r="F49" s="104">
        <f t="shared" si="1"/>
        <v>0</v>
      </c>
    </row>
    <row r="50" spans="1:6" s="74" customFormat="1" ht="12">
      <c r="A50" s="105">
        <v>86</v>
      </c>
      <c r="B50" s="77" t="s">
        <v>81</v>
      </c>
      <c r="C50" s="106"/>
      <c r="D50" s="107"/>
      <c r="E50" s="108"/>
      <c r="F50" s="109">
        <f>SUM(F42:F49)</f>
        <v>0</v>
      </c>
    </row>
    <row r="51" spans="1:6" s="81" customFormat="1" ht="12">
      <c r="A51" s="110"/>
      <c r="B51" s="88"/>
      <c r="C51" s="42"/>
      <c r="D51" s="71"/>
      <c r="E51" s="111"/>
      <c r="F51" s="112"/>
    </row>
    <row r="52" spans="1:6" s="81" customFormat="1" ht="12">
      <c r="A52" s="75"/>
      <c r="B52" s="88"/>
      <c r="C52" s="51"/>
      <c r="D52" s="89"/>
      <c r="E52" s="123"/>
      <c r="F52" s="123"/>
    </row>
    <row r="53" spans="1:6" s="81" customFormat="1" ht="12">
      <c r="A53" s="91" t="s">
        <v>48</v>
      </c>
      <c r="B53" s="92" t="s">
        <v>490</v>
      </c>
      <c r="C53" s="117"/>
      <c r="D53" s="118"/>
      <c r="E53" s="124"/>
      <c r="F53" s="124"/>
    </row>
    <row r="54" spans="1:6" s="81" customFormat="1" ht="12">
      <c r="A54" s="10"/>
      <c r="B54" s="88"/>
      <c r="C54" s="51"/>
      <c r="D54" s="89"/>
      <c r="E54" s="123"/>
      <c r="F54" s="104">
        <f aca="true" t="shared" si="2" ref="F54:F61">C54*E54</f>
        <v>0</v>
      </c>
    </row>
    <row r="55" spans="1:6" s="81" customFormat="1" ht="73.5">
      <c r="A55" s="10">
        <v>1</v>
      </c>
      <c r="B55" s="16" t="s">
        <v>631</v>
      </c>
      <c r="C55" s="51"/>
      <c r="D55" s="89"/>
      <c r="E55" s="123"/>
      <c r="F55" s="104">
        <f t="shared" si="2"/>
        <v>0</v>
      </c>
    </row>
    <row r="56" spans="1:6" s="81" customFormat="1" ht="24">
      <c r="A56" s="10"/>
      <c r="B56" s="16" t="s">
        <v>82</v>
      </c>
      <c r="C56" s="49">
        <v>352</v>
      </c>
      <c r="D56" s="99" t="s">
        <v>632</v>
      </c>
      <c r="E56" s="123"/>
      <c r="F56" s="104">
        <f t="shared" si="2"/>
        <v>0</v>
      </c>
    </row>
    <row r="57" spans="1:6" s="81" customFormat="1" ht="13.5">
      <c r="A57" s="10"/>
      <c r="B57" s="16" t="s">
        <v>83</v>
      </c>
      <c r="C57" s="49">
        <v>352</v>
      </c>
      <c r="D57" s="99" t="s">
        <v>632</v>
      </c>
      <c r="E57" s="123"/>
      <c r="F57" s="104">
        <f t="shared" si="2"/>
        <v>0</v>
      </c>
    </row>
    <row r="58" spans="1:6" s="81" customFormat="1" ht="24">
      <c r="A58" s="10"/>
      <c r="B58" s="16" t="s">
        <v>84</v>
      </c>
      <c r="C58" s="49">
        <v>352</v>
      </c>
      <c r="D58" s="99" t="s">
        <v>632</v>
      </c>
      <c r="E58" s="123"/>
      <c r="F58" s="104">
        <f t="shared" si="2"/>
        <v>0</v>
      </c>
    </row>
    <row r="59" spans="1:6" s="81" customFormat="1" ht="13.5">
      <c r="A59" s="10"/>
      <c r="B59" s="16" t="s">
        <v>85</v>
      </c>
      <c r="C59" s="49">
        <v>352</v>
      </c>
      <c r="D59" s="99" t="s">
        <v>632</v>
      </c>
      <c r="E59" s="123"/>
      <c r="F59" s="104">
        <f t="shared" si="2"/>
        <v>0</v>
      </c>
    </row>
    <row r="60" spans="1:6" s="81" customFormat="1" ht="13.5">
      <c r="A60" s="10"/>
      <c r="B60" s="16" t="s">
        <v>86</v>
      </c>
      <c r="C60" s="49">
        <v>352</v>
      </c>
      <c r="D60" s="99" t="s">
        <v>632</v>
      </c>
      <c r="E60" s="123"/>
      <c r="F60" s="104">
        <f t="shared" si="2"/>
        <v>0</v>
      </c>
    </row>
    <row r="61" spans="1:6" s="74" customFormat="1" ht="12">
      <c r="A61" s="10"/>
      <c r="B61" s="16"/>
      <c r="C61" s="49"/>
      <c r="D61" s="99"/>
      <c r="E61" s="123"/>
      <c r="F61" s="104">
        <f t="shared" si="2"/>
        <v>0</v>
      </c>
    </row>
    <row r="62" spans="1:6" s="74" customFormat="1" ht="12">
      <c r="A62" s="105">
        <v>98</v>
      </c>
      <c r="B62" s="77" t="s">
        <v>495</v>
      </c>
      <c r="C62" s="106"/>
      <c r="D62" s="107"/>
      <c r="E62" s="108"/>
      <c r="F62" s="109">
        <f>SUM(F54:F61)</f>
        <v>0</v>
      </c>
    </row>
    <row r="63" spans="1:6" s="74" customFormat="1" ht="12">
      <c r="A63" s="110"/>
      <c r="B63" s="88"/>
      <c r="C63" s="42"/>
      <c r="D63" s="71"/>
      <c r="E63" s="111"/>
      <c r="F63" s="112"/>
    </row>
    <row r="64" spans="1:6" s="81" customFormat="1" ht="12">
      <c r="A64" s="110"/>
      <c r="B64" s="113"/>
      <c r="C64" s="114"/>
      <c r="D64" s="115"/>
      <c r="E64" s="116"/>
      <c r="F64" s="116"/>
    </row>
    <row r="65" spans="1:6" ht="12">
      <c r="A65" s="91" t="s">
        <v>50</v>
      </c>
      <c r="B65" s="92" t="s">
        <v>51</v>
      </c>
      <c r="C65" s="117"/>
      <c r="D65" s="118"/>
      <c r="E65" s="126"/>
      <c r="F65" s="126"/>
    </row>
    <row r="66" spans="1:6" ht="12">
      <c r="A66" s="10"/>
      <c r="B66" s="16"/>
      <c r="C66" s="49"/>
      <c r="D66" s="99"/>
      <c r="E66" s="103"/>
      <c r="F66" s="104">
        <f aca="true" t="shared" si="3" ref="F66:F91">C66*E66</f>
        <v>0</v>
      </c>
    </row>
    <row r="67" spans="1:6" ht="12">
      <c r="A67" s="10"/>
      <c r="B67" s="16" t="s">
        <v>65</v>
      </c>
      <c r="C67" s="49"/>
      <c r="D67" s="99"/>
      <c r="E67" s="103"/>
      <c r="F67" s="104">
        <f t="shared" si="3"/>
        <v>0</v>
      </c>
    </row>
    <row r="68" spans="1:6" ht="48">
      <c r="A68" s="10"/>
      <c r="B68" s="16" t="s">
        <v>90</v>
      </c>
      <c r="C68" s="49"/>
      <c r="D68" s="99"/>
      <c r="E68" s="103"/>
      <c r="F68" s="104">
        <f t="shared" si="3"/>
        <v>0</v>
      </c>
    </row>
    <row r="69" spans="1:6" ht="96">
      <c r="A69" s="10"/>
      <c r="B69" s="16" t="s">
        <v>91</v>
      </c>
      <c r="C69" s="49"/>
      <c r="D69" s="99"/>
      <c r="E69" s="103"/>
      <c r="F69" s="104">
        <f t="shared" si="3"/>
        <v>0</v>
      </c>
    </row>
    <row r="70" spans="1:6" ht="36">
      <c r="A70" s="10"/>
      <c r="B70" s="16" t="s">
        <v>92</v>
      </c>
      <c r="C70" s="49"/>
      <c r="D70" s="99"/>
      <c r="E70" s="103"/>
      <c r="F70" s="104">
        <f t="shared" si="3"/>
        <v>0</v>
      </c>
    </row>
    <row r="71" spans="1:6" ht="36">
      <c r="A71" s="10"/>
      <c r="B71" s="16" t="s">
        <v>93</v>
      </c>
      <c r="C71" s="49"/>
      <c r="D71" s="99"/>
      <c r="E71" s="103"/>
      <c r="F71" s="104">
        <f t="shared" si="3"/>
        <v>0</v>
      </c>
    </row>
    <row r="72" spans="1:6" ht="24">
      <c r="A72" s="10">
        <v>1</v>
      </c>
      <c r="B72" s="16" t="s">
        <v>94</v>
      </c>
      <c r="C72" s="127">
        <v>189.65</v>
      </c>
      <c r="D72" s="125" t="s">
        <v>629</v>
      </c>
      <c r="E72" s="103"/>
      <c r="F72" s="104">
        <f t="shared" si="3"/>
        <v>0</v>
      </c>
    </row>
    <row r="73" spans="1:6" ht="12">
      <c r="A73" s="10"/>
      <c r="B73" s="128"/>
      <c r="C73" s="127"/>
      <c r="D73" s="125"/>
      <c r="E73" s="103"/>
      <c r="F73" s="104">
        <f t="shared" si="3"/>
        <v>0</v>
      </c>
    </row>
    <row r="74" spans="1:6" ht="36">
      <c r="A74" s="10">
        <v>2</v>
      </c>
      <c r="B74" s="16" t="s">
        <v>496</v>
      </c>
      <c r="C74" s="129"/>
      <c r="D74" s="122"/>
      <c r="E74" s="130"/>
      <c r="F74" s="104">
        <f t="shared" si="3"/>
        <v>0</v>
      </c>
    </row>
    <row r="75" spans="1:6" ht="13.5">
      <c r="A75" s="10"/>
      <c r="B75" s="16" t="s">
        <v>96</v>
      </c>
      <c r="C75" s="49">
        <v>230.31</v>
      </c>
      <c r="D75" s="99" t="s">
        <v>629</v>
      </c>
      <c r="E75" s="103"/>
      <c r="F75" s="104">
        <f t="shared" si="3"/>
        <v>0</v>
      </c>
    </row>
    <row r="76" spans="1:6" ht="13.5">
      <c r="A76" s="10"/>
      <c r="B76" s="16" t="s">
        <v>97</v>
      </c>
      <c r="C76" s="49">
        <v>76.77</v>
      </c>
      <c r="D76" s="99" t="s">
        <v>629</v>
      </c>
      <c r="E76" s="103"/>
      <c r="F76" s="104">
        <f t="shared" si="3"/>
        <v>0</v>
      </c>
    </row>
    <row r="77" spans="1:6" ht="12">
      <c r="A77" s="10"/>
      <c r="B77" s="16"/>
      <c r="C77" s="49"/>
      <c r="D77" s="99"/>
      <c r="E77" s="103"/>
      <c r="F77" s="104">
        <f t="shared" si="3"/>
        <v>0</v>
      </c>
    </row>
    <row r="78" spans="1:6" ht="25.5">
      <c r="A78" s="10">
        <v>3</v>
      </c>
      <c r="B78" s="16" t="s">
        <v>633</v>
      </c>
      <c r="C78" s="49">
        <v>948.25</v>
      </c>
      <c r="D78" s="99" t="s">
        <v>630</v>
      </c>
      <c r="E78" s="130"/>
      <c r="F78" s="104">
        <f t="shared" si="3"/>
        <v>0</v>
      </c>
    </row>
    <row r="79" spans="1:6" ht="12">
      <c r="A79" s="10"/>
      <c r="B79" s="16"/>
      <c r="C79" s="49"/>
      <c r="D79" s="99"/>
      <c r="E79" s="103"/>
      <c r="F79" s="104">
        <f t="shared" si="3"/>
        <v>0</v>
      </c>
    </row>
    <row r="80" spans="1:6" ht="97.5">
      <c r="A80" s="10">
        <v>4</v>
      </c>
      <c r="B80" s="16" t="s">
        <v>634</v>
      </c>
      <c r="C80" s="49">
        <v>873.9</v>
      </c>
      <c r="D80" s="99" t="s">
        <v>630</v>
      </c>
      <c r="E80" s="130"/>
      <c r="F80" s="104">
        <f t="shared" si="3"/>
        <v>0</v>
      </c>
    </row>
    <row r="81" spans="1:6" ht="12">
      <c r="A81" s="10"/>
      <c r="B81" s="16"/>
      <c r="C81" s="49"/>
      <c r="D81" s="99"/>
      <c r="E81" s="130"/>
      <c r="F81" s="104">
        <f t="shared" si="3"/>
        <v>0</v>
      </c>
    </row>
    <row r="82" spans="1:6" ht="60">
      <c r="A82" s="10">
        <v>5</v>
      </c>
      <c r="B82" s="16" t="s">
        <v>100</v>
      </c>
      <c r="C82" s="49">
        <v>372.75</v>
      </c>
      <c r="D82" s="99" t="s">
        <v>629</v>
      </c>
      <c r="E82" s="130"/>
      <c r="F82" s="104">
        <f t="shared" si="3"/>
        <v>0</v>
      </c>
    </row>
    <row r="83" spans="1:6" ht="12">
      <c r="A83" s="10"/>
      <c r="B83" s="16"/>
      <c r="C83" s="49"/>
      <c r="D83" s="99"/>
      <c r="E83" s="130"/>
      <c r="F83" s="104">
        <f t="shared" si="3"/>
        <v>0</v>
      </c>
    </row>
    <row r="84" spans="1:6" ht="97.5">
      <c r="A84" s="10">
        <v>6</v>
      </c>
      <c r="B84" s="16" t="s">
        <v>635</v>
      </c>
      <c r="C84" s="49">
        <v>93.4</v>
      </c>
      <c r="D84" s="99"/>
      <c r="E84" s="130"/>
      <c r="F84" s="104">
        <f t="shared" si="3"/>
        <v>0</v>
      </c>
    </row>
    <row r="85" spans="1:6" ht="12">
      <c r="A85" s="10"/>
      <c r="B85" s="16"/>
      <c r="C85" s="49"/>
      <c r="D85" s="99"/>
      <c r="E85" s="130"/>
      <c r="F85" s="104">
        <f t="shared" si="3"/>
        <v>0</v>
      </c>
    </row>
    <row r="86" spans="1:6" ht="36">
      <c r="A86" s="10">
        <v>1</v>
      </c>
      <c r="B86" s="16" t="s">
        <v>101</v>
      </c>
      <c r="C86" s="49">
        <v>75.02</v>
      </c>
      <c r="D86" s="99" t="s">
        <v>629</v>
      </c>
      <c r="E86" s="130"/>
      <c r="F86" s="104">
        <f t="shared" si="3"/>
        <v>0</v>
      </c>
    </row>
    <row r="87" spans="1:6" ht="12">
      <c r="A87" s="10"/>
      <c r="B87" s="16"/>
      <c r="C87" s="49"/>
      <c r="D87" s="99"/>
      <c r="E87" s="103"/>
      <c r="F87" s="104">
        <f t="shared" si="3"/>
        <v>0</v>
      </c>
    </row>
    <row r="88" spans="1:6" ht="36">
      <c r="A88" s="10">
        <v>7</v>
      </c>
      <c r="B88" s="16" t="s">
        <v>102</v>
      </c>
      <c r="C88" s="49">
        <v>290.61</v>
      </c>
      <c r="D88" s="99" t="s">
        <v>629</v>
      </c>
      <c r="E88" s="103"/>
      <c r="F88" s="104">
        <f t="shared" si="3"/>
        <v>0</v>
      </c>
    </row>
    <row r="89" spans="1:6" ht="12">
      <c r="A89" s="10"/>
      <c r="B89" s="16"/>
      <c r="C89" s="49"/>
      <c r="D89" s="99"/>
      <c r="E89" s="103"/>
      <c r="F89" s="104">
        <f t="shared" si="3"/>
        <v>0</v>
      </c>
    </row>
    <row r="90" spans="1:6" ht="36">
      <c r="A90" s="10">
        <v>8</v>
      </c>
      <c r="B90" s="131" t="s">
        <v>103</v>
      </c>
      <c r="C90" s="49">
        <v>1307.74</v>
      </c>
      <c r="D90" s="99" t="s">
        <v>629</v>
      </c>
      <c r="E90" s="103"/>
      <c r="F90" s="104">
        <f t="shared" si="3"/>
        <v>0</v>
      </c>
    </row>
    <row r="91" spans="1:6" s="74" customFormat="1" ht="12">
      <c r="A91" s="10"/>
      <c r="B91" s="132"/>
      <c r="C91" s="120"/>
      <c r="D91" s="69"/>
      <c r="E91" s="121"/>
      <c r="F91" s="104">
        <f t="shared" si="3"/>
        <v>0</v>
      </c>
    </row>
    <row r="92" spans="1:6" s="74" customFormat="1" ht="12">
      <c r="A92" s="105">
        <v>128</v>
      </c>
      <c r="B92" s="77" t="s">
        <v>104</v>
      </c>
      <c r="C92" s="106"/>
      <c r="D92" s="107"/>
      <c r="E92" s="108"/>
      <c r="F92" s="109">
        <f>SUM(F66:F91)</f>
        <v>0</v>
      </c>
    </row>
    <row r="93" spans="1:6" s="74" customFormat="1" ht="12">
      <c r="A93" s="110"/>
      <c r="B93" s="88"/>
      <c r="C93" s="42"/>
      <c r="D93" s="71"/>
      <c r="E93" s="111"/>
      <c r="F93" s="112"/>
    </row>
    <row r="94" spans="1:6" ht="12">
      <c r="A94" s="110"/>
      <c r="B94" s="113"/>
      <c r="C94" s="114"/>
      <c r="D94" s="115"/>
      <c r="E94" s="116"/>
      <c r="F94" s="116"/>
    </row>
    <row r="95" spans="1:6" ht="12">
      <c r="A95" s="91" t="s">
        <v>52</v>
      </c>
      <c r="B95" s="92" t="s">
        <v>53</v>
      </c>
      <c r="C95" s="117"/>
      <c r="D95" s="118"/>
      <c r="E95" s="126"/>
      <c r="F95" s="126"/>
    </row>
    <row r="96" spans="1:6" ht="12">
      <c r="A96" s="10"/>
      <c r="B96" s="16"/>
      <c r="C96" s="49"/>
      <c r="D96" s="99"/>
      <c r="E96" s="103"/>
      <c r="F96" s="104">
        <f aca="true" t="shared" si="4" ref="F96:F166">C96*E96</f>
        <v>0</v>
      </c>
    </row>
    <row r="97" spans="1:6" ht="12">
      <c r="A97" s="10"/>
      <c r="B97" s="16" t="s">
        <v>65</v>
      </c>
      <c r="C97" s="49"/>
      <c r="D97" s="99"/>
      <c r="E97" s="103"/>
      <c r="F97" s="104">
        <f t="shared" si="4"/>
        <v>0</v>
      </c>
    </row>
    <row r="98" spans="1:6" ht="240">
      <c r="A98" s="10"/>
      <c r="B98" s="16" t="s">
        <v>497</v>
      </c>
      <c r="C98" s="49"/>
      <c r="D98" s="99"/>
      <c r="E98" s="103"/>
      <c r="F98" s="104">
        <f t="shared" si="4"/>
        <v>0</v>
      </c>
    </row>
    <row r="99" spans="1:6" ht="12">
      <c r="A99" s="10"/>
      <c r="B99" s="16"/>
      <c r="C99" s="49"/>
      <c r="D99" s="99"/>
      <c r="E99" s="103"/>
      <c r="F99" s="104">
        <f t="shared" si="4"/>
        <v>0</v>
      </c>
    </row>
    <row r="100" spans="1:6" ht="12">
      <c r="A100" s="10"/>
      <c r="B100" s="88" t="s">
        <v>106</v>
      </c>
      <c r="C100" s="133"/>
      <c r="D100" s="89"/>
      <c r="E100" s="103"/>
      <c r="F100" s="104">
        <f t="shared" si="4"/>
        <v>0</v>
      </c>
    </row>
    <row r="101" spans="1:6" ht="36">
      <c r="A101" s="10">
        <v>1</v>
      </c>
      <c r="B101" s="16" t="s">
        <v>107</v>
      </c>
      <c r="C101" s="49">
        <v>256.02</v>
      </c>
      <c r="D101" s="99" t="s">
        <v>630</v>
      </c>
      <c r="E101" s="103"/>
      <c r="F101" s="104">
        <f t="shared" si="4"/>
        <v>0</v>
      </c>
    </row>
    <row r="102" spans="1:6" ht="12">
      <c r="A102" s="10"/>
      <c r="B102" s="16"/>
      <c r="C102" s="134"/>
      <c r="D102" s="99"/>
      <c r="E102" s="103"/>
      <c r="F102" s="104">
        <f t="shared" si="4"/>
        <v>0</v>
      </c>
    </row>
    <row r="103" spans="1:6" ht="48">
      <c r="A103" s="10">
        <v>2</v>
      </c>
      <c r="B103" s="16" t="s">
        <v>108</v>
      </c>
      <c r="C103" s="49">
        <v>8.79</v>
      </c>
      <c r="D103" s="99" t="s">
        <v>629</v>
      </c>
      <c r="E103" s="103"/>
      <c r="F103" s="104">
        <f t="shared" si="4"/>
        <v>0</v>
      </c>
    </row>
    <row r="104" spans="1:6" ht="12">
      <c r="A104" s="10"/>
      <c r="B104" s="16"/>
      <c r="C104" s="134"/>
      <c r="D104" s="99"/>
      <c r="E104" s="103"/>
      <c r="F104" s="104">
        <f t="shared" si="4"/>
        <v>0</v>
      </c>
    </row>
    <row r="105" spans="1:6" ht="36">
      <c r="A105" s="10">
        <v>3</v>
      </c>
      <c r="B105" s="16" t="s">
        <v>498</v>
      </c>
      <c r="C105" s="134">
        <v>4.37</v>
      </c>
      <c r="D105" s="99" t="s">
        <v>630</v>
      </c>
      <c r="E105" s="103"/>
      <c r="F105" s="104">
        <f t="shared" si="4"/>
        <v>0</v>
      </c>
    </row>
    <row r="106" spans="1:6" ht="12">
      <c r="A106" s="10"/>
      <c r="B106" s="16"/>
      <c r="C106" s="49"/>
      <c r="D106" s="99"/>
      <c r="E106" s="103"/>
      <c r="F106" s="104">
        <f t="shared" si="4"/>
        <v>0</v>
      </c>
    </row>
    <row r="107" spans="1:6" ht="12">
      <c r="A107" s="10"/>
      <c r="B107" s="88" t="s">
        <v>109</v>
      </c>
      <c r="C107" s="49"/>
      <c r="D107" s="99"/>
      <c r="E107" s="103"/>
      <c r="F107" s="104">
        <f t="shared" si="4"/>
        <v>0</v>
      </c>
    </row>
    <row r="108" spans="1:6" ht="61.5">
      <c r="A108" s="10">
        <v>4</v>
      </c>
      <c r="B108" s="16" t="s">
        <v>636</v>
      </c>
      <c r="C108" s="49">
        <v>149.31</v>
      </c>
      <c r="D108" s="99" t="s">
        <v>629</v>
      </c>
      <c r="E108" s="103"/>
      <c r="F108" s="104">
        <f t="shared" si="4"/>
        <v>0</v>
      </c>
    </row>
    <row r="109" spans="1:6" ht="12">
      <c r="A109" s="10"/>
      <c r="B109" s="16"/>
      <c r="C109" s="49"/>
      <c r="D109" s="99"/>
      <c r="E109" s="103"/>
      <c r="F109" s="104">
        <f t="shared" si="4"/>
        <v>0</v>
      </c>
    </row>
    <row r="110" spans="1:6" ht="61.5">
      <c r="A110" s="10">
        <v>5</v>
      </c>
      <c r="B110" s="16" t="s">
        <v>637</v>
      </c>
      <c r="C110" s="49">
        <v>86.74</v>
      </c>
      <c r="D110" s="99" t="s">
        <v>629</v>
      </c>
      <c r="E110" s="103"/>
      <c r="F110" s="104">
        <f t="shared" si="4"/>
        <v>0</v>
      </c>
    </row>
    <row r="111" spans="1:6" ht="12">
      <c r="A111" s="10"/>
      <c r="B111" s="16"/>
      <c r="C111" s="49"/>
      <c r="D111" s="99"/>
      <c r="E111" s="103"/>
      <c r="F111" s="104">
        <f t="shared" si="4"/>
        <v>0</v>
      </c>
    </row>
    <row r="112" spans="1:6" ht="49.5">
      <c r="A112" s="10">
        <v>6</v>
      </c>
      <c r="B112" s="16" t="s">
        <v>638</v>
      </c>
      <c r="C112" s="49">
        <v>48.481</v>
      </c>
      <c r="D112" s="99" t="s">
        <v>629</v>
      </c>
      <c r="E112" s="103"/>
      <c r="F112" s="104">
        <f t="shared" si="4"/>
        <v>0</v>
      </c>
    </row>
    <row r="113" spans="1:6" ht="12">
      <c r="A113" s="10"/>
      <c r="B113" s="16"/>
      <c r="C113" s="49"/>
      <c r="D113" s="99"/>
      <c r="E113" s="103"/>
      <c r="F113" s="104">
        <f t="shared" si="4"/>
        <v>0</v>
      </c>
    </row>
    <row r="114" spans="1:6" ht="49.5">
      <c r="A114" s="10">
        <v>7</v>
      </c>
      <c r="B114" s="16" t="s">
        <v>639</v>
      </c>
      <c r="C114" s="49">
        <v>31.134</v>
      </c>
      <c r="D114" s="99" t="s">
        <v>629</v>
      </c>
      <c r="E114" s="103"/>
      <c r="F114" s="104">
        <f t="shared" si="4"/>
        <v>0</v>
      </c>
    </row>
    <row r="115" spans="1:6" ht="12">
      <c r="A115" s="10"/>
      <c r="B115" s="16"/>
      <c r="C115" s="49"/>
      <c r="D115" s="99"/>
      <c r="E115" s="103"/>
      <c r="F115" s="104">
        <f t="shared" si="4"/>
        <v>0</v>
      </c>
    </row>
    <row r="116" spans="1:6" ht="49.5">
      <c r="A116" s="10">
        <v>8</v>
      </c>
      <c r="B116" s="16" t="s">
        <v>663</v>
      </c>
      <c r="C116" s="49">
        <v>1.31</v>
      </c>
      <c r="D116" s="99" t="s">
        <v>629</v>
      </c>
      <c r="E116" s="103"/>
      <c r="F116" s="104">
        <f t="shared" si="4"/>
        <v>0</v>
      </c>
    </row>
    <row r="117" spans="1:6" ht="12">
      <c r="A117" s="10"/>
      <c r="B117" s="16"/>
      <c r="C117" s="49"/>
      <c r="D117" s="99"/>
      <c r="E117" s="103"/>
      <c r="F117" s="104">
        <f t="shared" si="4"/>
        <v>0</v>
      </c>
    </row>
    <row r="118" spans="1:6" ht="12">
      <c r="A118" s="10"/>
      <c r="B118" s="88" t="s">
        <v>110</v>
      </c>
      <c r="C118" s="49"/>
      <c r="D118" s="99"/>
      <c r="E118" s="103"/>
      <c r="F118" s="104">
        <f t="shared" si="4"/>
        <v>0</v>
      </c>
    </row>
    <row r="119" spans="1:6" ht="36">
      <c r="A119" s="10">
        <v>9</v>
      </c>
      <c r="B119" s="16" t="s">
        <v>111</v>
      </c>
      <c r="C119" s="49">
        <v>334.78</v>
      </c>
      <c r="D119" s="99" t="s">
        <v>629</v>
      </c>
      <c r="E119" s="103"/>
      <c r="F119" s="104">
        <f t="shared" si="4"/>
        <v>0</v>
      </c>
    </row>
    <row r="120" spans="1:6" ht="12">
      <c r="A120" s="10"/>
      <c r="B120" s="16"/>
      <c r="C120" s="134"/>
      <c r="D120" s="99"/>
      <c r="E120" s="103"/>
      <c r="F120" s="104">
        <f t="shared" si="4"/>
        <v>0</v>
      </c>
    </row>
    <row r="121" spans="1:6" ht="36">
      <c r="A121" s="10">
        <v>10</v>
      </c>
      <c r="B121" s="16" t="s">
        <v>499</v>
      </c>
      <c r="C121" s="49">
        <v>15.51</v>
      </c>
      <c r="D121" s="99" t="s">
        <v>629</v>
      </c>
      <c r="E121" s="103"/>
      <c r="F121" s="104">
        <f t="shared" si="4"/>
        <v>0</v>
      </c>
    </row>
    <row r="122" spans="1:6" ht="12">
      <c r="A122" s="10"/>
      <c r="B122" s="16"/>
      <c r="C122" s="134"/>
      <c r="D122" s="99"/>
      <c r="E122" s="103"/>
      <c r="F122" s="104">
        <f t="shared" si="4"/>
        <v>0</v>
      </c>
    </row>
    <row r="123" spans="1:6" ht="12">
      <c r="A123" s="10"/>
      <c r="B123" s="88" t="s">
        <v>113</v>
      </c>
      <c r="C123" s="129"/>
      <c r="D123" s="122"/>
      <c r="E123" s="130"/>
      <c r="F123" s="104">
        <f t="shared" si="4"/>
        <v>0</v>
      </c>
    </row>
    <row r="124" spans="1:6" ht="49.5">
      <c r="A124" s="10">
        <v>11</v>
      </c>
      <c r="B124" s="16" t="s">
        <v>640</v>
      </c>
      <c r="C124" s="49">
        <v>19.94</v>
      </c>
      <c r="D124" s="99" t="s">
        <v>629</v>
      </c>
      <c r="E124" s="103"/>
      <c r="F124" s="104">
        <f t="shared" si="4"/>
        <v>0</v>
      </c>
    </row>
    <row r="125" spans="1:6" ht="12">
      <c r="A125" s="10"/>
      <c r="B125" s="16"/>
      <c r="C125" s="49"/>
      <c r="D125" s="99"/>
      <c r="E125" s="103"/>
      <c r="F125" s="104">
        <f t="shared" si="4"/>
        <v>0</v>
      </c>
    </row>
    <row r="126" spans="1:6" ht="12">
      <c r="A126" s="10"/>
      <c r="B126" s="88" t="s">
        <v>114</v>
      </c>
      <c r="C126" s="129"/>
      <c r="D126" s="122"/>
      <c r="E126" s="130"/>
      <c r="F126" s="104">
        <f t="shared" si="4"/>
        <v>0</v>
      </c>
    </row>
    <row r="127" spans="1:6" ht="49.5">
      <c r="A127" s="10">
        <v>12</v>
      </c>
      <c r="B127" s="16" t="s">
        <v>664</v>
      </c>
      <c r="C127" s="49">
        <v>58.07</v>
      </c>
      <c r="D127" s="99" t="s">
        <v>629</v>
      </c>
      <c r="E127" s="130"/>
      <c r="F127" s="104">
        <f t="shared" si="4"/>
        <v>0</v>
      </c>
    </row>
    <row r="128" spans="1:6" ht="12">
      <c r="A128" s="10"/>
      <c r="B128" s="16"/>
      <c r="E128" s="130"/>
      <c r="F128" s="104">
        <f t="shared" si="4"/>
        <v>0</v>
      </c>
    </row>
    <row r="129" spans="1:6" ht="49.5">
      <c r="A129" s="10">
        <v>13</v>
      </c>
      <c r="B129" s="16" t="s">
        <v>665</v>
      </c>
      <c r="C129" s="49">
        <v>2.3</v>
      </c>
      <c r="D129" s="99" t="s">
        <v>629</v>
      </c>
      <c r="E129" s="130"/>
      <c r="F129" s="104">
        <f t="shared" si="4"/>
        <v>0</v>
      </c>
    </row>
    <row r="130" spans="1:6" ht="12">
      <c r="A130" s="10"/>
      <c r="B130" s="131"/>
      <c r="C130" s="129"/>
      <c r="D130" s="122"/>
      <c r="E130" s="130"/>
      <c r="F130" s="104">
        <f t="shared" si="4"/>
        <v>0</v>
      </c>
    </row>
    <row r="131" spans="1:6" ht="49.5">
      <c r="A131" s="10">
        <v>14</v>
      </c>
      <c r="B131" s="16" t="s">
        <v>666</v>
      </c>
      <c r="C131" s="49">
        <v>24.1</v>
      </c>
      <c r="D131" s="99" t="s">
        <v>629</v>
      </c>
      <c r="E131" s="130"/>
      <c r="F131" s="104">
        <f t="shared" si="4"/>
        <v>0</v>
      </c>
    </row>
    <row r="132" spans="1:6" ht="12">
      <c r="A132" s="10"/>
      <c r="B132" s="16"/>
      <c r="C132" s="49"/>
      <c r="D132" s="99"/>
      <c r="E132" s="103"/>
      <c r="F132" s="104">
        <f t="shared" si="4"/>
        <v>0</v>
      </c>
    </row>
    <row r="133" spans="1:6" ht="12">
      <c r="A133" s="10"/>
      <c r="B133" s="88" t="s">
        <v>115</v>
      </c>
      <c r="C133" s="129"/>
      <c r="D133" s="122"/>
      <c r="E133" s="130"/>
      <c r="F133" s="104">
        <f t="shared" si="4"/>
        <v>0</v>
      </c>
    </row>
    <row r="134" spans="1:6" ht="49.5">
      <c r="A134" s="10">
        <v>15</v>
      </c>
      <c r="B134" s="16" t="s">
        <v>642</v>
      </c>
      <c r="C134" s="49">
        <v>5.29</v>
      </c>
      <c r="D134" s="99" t="s">
        <v>629</v>
      </c>
      <c r="E134" s="130"/>
      <c r="F134" s="104">
        <f t="shared" si="4"/>
        <v>0</v>
      </c>
    </row>
    <row r="135" spans="1:6" ht="12">
      <c r="A135" s="10"/>
      <c r="B135" s="16"/>
      <c r="C135" s="49"/>
      <c r="D135" s="99"/>
      <c r="E135" s="103"/>
      <c r="F135" s="104">
        <f t="shared" si="4"/>
        <v>0</v>
      </c>
    </row>
    <row r="136" spans="1:6" ht="12">
      <c r="A136" s="10"/>
      <c r="B136" s="88" t="s">
        <v>116</v>
      </c>
      <c r="C136" s="49"/>
      <c r="D136" s="99"/>
      <c r="E136" s="103"/>
      <c r="F136" s="104">
        <f t="shared" si="4"/>
        <v>0</v>
      </c>
    </row>
    <row r="137" spans="1:6" ht="49.5">
      <c r="A137" s="10">
        <v>16</v>
      </c>
      <c r="B137" s="16" t="s">
        <v>667</v>
      </c>
      <c r="C137" s="49">
        <v>9.87</v>
      </c>
      <c r="D137" s="99" t="s">
        <v>629</v>
      </c>
      <c r="E137" s="130"/>
      <c r="F137" s="104">
        <f t="shared" si="4"/>
        <v>0</v>
      </c>
    </row>
    <row r="138" spans="1:6" ht="12">
      <c r="A138" s="10"/>
      <c r="B138" s="16"/>
      <c r="C138" s="49"/>
      <c r="D138" s="99"/>
      <c r="E138" s="103"/>
      <c r="F138" s="104">
        <f t="shared" si="4"/>
        <v>0</v>
      </c>
    </row>
    <row r="139" spans="1:6" ht="49.5">
      <c r="A139" s="10">
        <v>17</v>
      </c>
      <c r="B139" s="16" t="s">
        <v>668</v>
      </c>
      <c r="C139" s="49">
        <v>2.29</v>
      </c>
      <c r="D139" s="99" t="s">
        <v>629</v>
      </c>
      <c r="E139" s="130"/>
      <c r="F139" s="104">
        <f t="shared" si="4"/>
        <v>0</v>
      </c>
    </row>
    <row r="140" spans="1:6" ht="12">
      <c r="A140" s="10"/>
      <c r="B140" s="16"/>
      <c r="C140" s="49"/>
      <c r="D140" s="99"/>
      <c r="E140" s="130"/>
      <c r="F140" s="104">
        <f t="shared" si="4"/>
        <v>0</v>
      </c>
    </row>
    <row r="141" spans="1:6" ht="49.5">
      <c r="A141" s="10">
        <v>18</v>
      </c>
      <c r="B141" s="16" t="s">
        <v>669</v>
      </c>
      <c r="C141" s="49">
        <v>2.67</v>
      </c>
      <c r="D141" s="99" t="s">
        <v>629</v>
      </c>
      <c r="E141" s="130"/>
      <c r="F141" s="104">
        <f t="shared" si="4"/>
        <v>0</v>
      </c>
    </row>
    <row r="142" spans="1:6" ht="12">
      <c r="A142" s="10"/>
      <c r="B142" s="16"/>
      <c r="C142" s="49"/>
      <c r="D142" s="99"/>
      <c r="E142" s="130"/>
      <c r="F142" s="104">
        <f t="shared" si="4"/>
        <v>0</v>
      </c>
    </row>
    <row r="143" spans="1:6" ht="12">
      <c r="A143" s="10"/>
      <c r="B143" s="88" t="s">
        <v>117</v>
      </c>
      <c r="C143" s="49"/>
      <c r="D143" s="99"/>
      <c r="E143" s="130"/>
      <c r="F143" s="104">
        <f t="shared" si="4"/>
        <v>0</v>
      </c>
    </row>
    <row r="144" spans="1:6" ht="49.5">
      <c r="A144" s="10">
        <v>19</v>
      </c>
      <c r="B144" s="16" t="s">
        <v>644</v>
      </c>
      <c r="C144" s="49">
        <v>73.38</v>
      </c>
      <c r="D144" s="99" t="s">
        <v>629</v>
      </c>
      <c r="E144" s="130"/>
      <c r="F144" s="104">
        <f t="shared" si="4"/>
        <v>0</v>
      </c>
    </row>
    <row r="145" spans="1:6" ht="12">
      <c r="A145" s="10"/>
      <c r="B145" s="16"/>
      <c r="C145" s="49"/>
      <c r="D145" s="99"/>
      <c r="E145" s="130"/>
      <c r="F145" s="104">
        <f t="shared" si="4"/>
        <v>0</v>
      </c>
    </row>
    <row r="146" spans="1:6" ht="61.5">
      <c r="A146" s="10">
        <v>20</v>
      </c>
      <c r="B146" s="16" t="s">
        <v>645</v>
      </c>
      <c r="C146" s="49">
        <v>7.85</v>
      </c>
      <c r="D146" s="99" t="s">
        <v>629</v>
      </c>
      <c r="E146" s="130"/>
      <c r="F146" s="104">
        <f t="shared" si="4"/>
        <v>0</v>
      </c>
    </row>
    <row r="147" spans="1:6" ht="12">
      <c r="A147" s="10"/>
      <c r="B147" s="16"/>
      <c r="C147" s="49"/>
      <c r="D147" s="99"/>
      <c r="E147" s="130"/>
      <c r="F147" s="104">
        <f t="shared" si="4"/>
        <v>0</v>
      </c>
    </row>
    <row r="148" spans="1:6" ht="49.5">
      <c r="A148" s="10">
        <v>21</v>
      </c>
      <c r="B148" s="16" t="s">
        <v>646</v>
      </c>
      <c r="C148" s="49">
        <v>37.86</v>
      </c>
      <c r="D148" s="99" t="s">
        <v>629</v>
      </c>
      <c r="E148" s="130"/>
      <c r="F148" s="104">
        <f t="shared" si="4"/>
        <v>0</v>
      </c>
    </row>
    <row r="149" spans="1:6" ht="12">
      <c r="A149" s="10"/>
      <c r="B149" s="16"/>
      <c r="C149" s="49"/>
      <c r="D149" s="99"/>
      <c r="E149" s="130"/>
      <c r="F149" s="104">
        <f t="shared" si="4"/>
        <v>0</v>
      </c>
    </row>
    <row r="150" spans="1:6" ht="49.5">
      <c r="A150" s="10">
        <v>22</v>
      </c>
      <c r="B150" s="16" t="s">
        <v>647</v>
      </c>
      <c r="C150" s="49">
        <v>0.87</v>
      </c>
      <c r="D150" s="99" t="s">
        <v>629</v>
      </c>
      <c r="E150" s="130"/>
      <c r="F150" s="104">
        <f t="shared" si="4"/>
        <v>0</v>
      </c>
    </row>
    <row r="151" spans="1:6" ht="12">
      <c r="A151" s="10"/>
      <c r="B151" s="16"/>
      <c r="C151" s="49"/>
      <c r="D151" s="99"/>
      <c r="E151" s="130"/>
      <c r="F151" s="104">
        <f t="shared" si="4"/>
        <v>0</v>
      </c>
    </row>
    <row r="152" spans="1:6" ht="12">
      <c r="A152" s="10"/>
      <c r="B152" s="88" t="s">
        <v>118</v>
      </c>
      <c r="C152" s="49"/>
      <c r="D152" s="99"/>
      <c r="E152" s="130"/>
      <c r="F152" s="104">
        <f t="shared" si="4"/>
        <v>0</v>
      </c>
    </row>
    <row r="153" spans="1:6" ht="109.5">
      <c r="A153" s="10">
        <v>23</v>
      </c>
      <c r="B153" s="16" t="s">
        <v>670</v>
      </c>
      <c r="C153" s="49"/>
      <c r="D153" s="99" t="s">
        <v>80</v>
      </c>
      <c r="E153" s="130"/>
      <c r="F153" s="104">
        <f t="shared" si="4"/>
        <v>0</v>
      </c>
    </row>
    <row r="154" spans="1:6" ht="12">
      <c r="A154" s="10"/>
      <c r="B154" s="16"/>
      <c r="C154" s="49"/>
      <c r="D154" s="99"/>
      <c r="E154" s="130"/>
      <c r="F154" s="104">
        <f t="shared" si="4"/>
        <v>0</v>
      </c>
    </row>
    <row r="155" spans="1:6" ht="12">
      <c r="A155" s="10"/>
      <c r="B155" s="88" t="s">
        <v>119</v>
      </c>
      <c r="C155" s="49"/>
      <c r="D155" s="99"/>
      <c r="E155" s="130"/>
      <c r="F155" s="104">
        <f t="shared" si="4"/>
        <v>0</v>
      </c>
    </row>
    <row r="156" spans="1:6" ht="60">
      <c r="A156" s="10">
        <v>24</v>
      </c>
      <c r="B156" s="16" t="s">
        <v>120</v>
      </c>
      <c r="C156" s="49">
        <v>911.755</v>
      </c>
      <c r="D156" s="99" t="s">
        <v>629</v>
      </c>
      <c r="E156" s="130"/>
      <c r="F156" s="104">
        <f t="shared" si="4"/>
        <v>0</v>
      </c>
    </row>
    <row r="157" spans="1:6" ht="12">
      <c r="A157" s="10"/>
      <c r="B157" s="16"/>
      <c r="C157" s="49"/>
      <c r="D157" s="99"/>
      <c r="E157" s="130"/>
      <c r="F157" s="104">
        <f t="shared" si="4"/>
        <v>0</v>
      </c>
    </row>
    <row r="158" spans="1:6" ht="24">
      <c r="A158" s="10">
        <v>25</v>
      </c>
      <c r="B158" s="16" t="s">
        <v>121</v>
      </c>
      <c r="C158" s="49">
        <v>911.755</v>
      </c>
      <c r="D158" s="99" t="s">
        <v>629</v>
      </c>
      <c r="E158" s="130"/>
      <c r="F158" s="104">
        <f t="shared" si="4"/>
        <v>0</v>
      </c>
    </row>
    <row r="159" spans="1:6" ht="12">
      <c r="A159" s="10"/>
      <c r="B159" s="16"/>
      <c r="C159" s="49"/>
      <c r="D159" s="99"/>
      <c r="E159" s="130"/>
      <c r="F159" s="104">
        <f t="shared" si="4"/>
        <v>0</v>
      </c>
    </row>
    <row r="160" spans="1:6" ht="36">
      <c r="A160" s="10">
        <v>26</v>
      </c>
      <c r="B160" s="16" t="s">
        <v>122</v>
      </c>
      <c r="C160" s="49">
        <v>911.755</v>
      </c>
      <c r="D160" s="99" t="s">
        <v>629</v>
      </c>
      <c r="E160" s="130"/>
      <c r="F160" s="104">
        <f t="shared" si="4"/>
        <v>0</v>
      </c>
    </row>
    <row r="161" spans="1:6" ht="12">
      <c r="A161" s="10"/>
      <c r="B161" s="16"/>
      <c r="C161" s="49"/>
      <c r="D161" s="99"/>
      <c r="E161" s="130"/>
      <c r="F161" s="104">
        <f t="shared" si="4"/>
        <v>0</v>
      </c>
    </row>
    <row r="162" spans="1:6" ht="12">
      <c r="A162" s="10"/>
      <c r="B162" s="88" t="s">
        <v>123</v>
      </c>
      <c r="C162" s="49"/>
      <c r="D162" s="99"/>
      <c r="E162" s="103"/>
      <c r="F162" s="104">
        <f t="shared" si="4"/>
        <v>0</v>
      </c>
    </row>
    <row r="163" spans="1:6" ht="24">
      <c r="A163" s="10">
        <v>27</v>
      </c>
      <c r="B163" s="16" t="s">
        <v>124</v>
      </c>
      <c r="C163" s="49">
        <v>35558.445</v>
      </c>
      <c r="D163" s="99" t="s">
        <v>125</v>
      </c>
      <c r="E163" s="103"/>
      <c r="F163" s="104">
        <f t="shared" si="4"/>
        <v>0</v>
      </c>
    </row>
    <row r="164" spans="1:6" ht="12">
      <c r="A164" s="10"/>
      <c r="B164" s="16"/>
      <c r="C164" s="49"/>
      <c r="D164" s="99"/>
      <c r="E164" s="103"/>
      <c r="F164" s="104">
        <f t="shared" si="4"/>
        <v>0</v>
      </c>
    </row>
    <row r="165" spans="1:6" ht="24">
      <c r="A165" s="10">
        <v>28</v>
      </c>
      <c r="B165" s="16" t="s">
        <v>126</v>
      </c>
      <c r="C165" s="49">
        <v>35558.445</v>
      </c>
      <c r="D165" s="99" t="s">
        <v>125</v>
      </c>
      <c r="E165" s="103"/>
      <c r="F165" s="104">
        <f t="shared" si="4"/>
        <v>0</v>
      </c>
    </row>
    <row r="166" spans="1:6" ht="12">
      <c r="A166" s="10"/>
      <c r="B166" s="16"/>
      <c r="C166" s="49"/>
      <c r="D166" s="99"/>
      <c r="E166" s="103"/>
      <c r="F166" s="104">
        <f t="shared" si="4"/>
        <v>0</v>
      </c>
    </row>
    <row r="167" spans="1:6" ht="12">
      <c r="A167" s="10">
        <v>29</v>
      </c>
      <c r="B167" s="16" t="s">
        <v>127</v>
      </c>
      <c r="C167" s="49">
        <v>47411.26</v>
      </c>
      <c r="D167" s="99" t="s">
        <v>125</v>
      </c>
      <c r="E167" s="103"/>
      <c r="F167" s="104">
        <f aca="true" t="shared" si="5" ref="F167:F182">C167*E167</f>
        <v>0</v>
      </c>
    </row>
    <row r="168" spans="1:6" ht="12">
      <c r="A168" s="10"/>
      <c r="B168" s="16"/>
      <c r="C168" s="49"/>
      <c r="D168" s="99"/>
      <c r="E168" s="103"/>
      <c r="F168" s="104">
        <f t="shared" si="5"/>
        <v>0</v>
      </c>
    </row>
    <row r="169" spans="1:6" ht="12">
      <c r="A169" s="10"/>
      <c r="B169" s="88" t="s">
        <v>128</v>
      </c>
      <c r="C169" s="49"/>
      <c r="D169" s="99"/>
      <c r="E169" s="103"/>
      <c r="F169" s="104">
        <f t="shared" si="5"/>
        <v>0</v>
      </c>
    </row>
    <row r="170" spans="1:6" ht="108">
      <c r="A170" s="10">
        <v>30</v>
      </c>
      <c r="B170" s="16" t="s">
        <v>500</v>
      </c>
      <c r="C170" s="49">
        <v>72.05</v>
      </c>
      <c r="D170" s="99" t="s">
        <v>130</v>
      </c>
      <c r="E170" s="103"/>
      <c r="F170" s="104">
        <f t="shared" si="5"/>
        <v>0</v>
      </c>
    </row>
    <row r="171" spans="1:6" ht="12">
      <c r="A171" s="10"/>
      <c r="B171" s="16"/>
      <c r="C171" s="49"/>
      <c r="D171" s="99"/>
      <c r="E171" s="103"/>
      <c r="F171" s="104">
        <f t="shared" si="5"/>
        <v>0</v>
      </c>
    </row>
    <row r="172" spans="1:6" ht="108">
      <c r="A172" s="10">
        <v>31</v>
      </c>
      <c r="B172" s="16" t="s">
        <v>501</v>
      </c>
      <c r="C172" s="49">
        <v>8.1</v>
      </c>
      <c r="D172" s="99" t="s">
        <v>130</v>
      </c>
      <c r="E172" s="103"/>
      <c r="F172" s="104">
        <f t="shared" si="5"/>
        <v>0</v>
      </c>
    </row>
    <row r="173" spans="1:6" ht="12">
      <c r="A173" s="10"/>
      <c r="B173" s="16"/>
      <c r="C173" s="49"/>
      <c r="D173" s="99"/>
      <c r="E173" s="103"/>
      <c r="F173" s="104">
        <f t="shared" si="5"/>
        <v>0</v>
      </c>
    </row>
    <row r="174" spans="1:6" ht="60">
      <c r="A174" s="10">
        <v>32</v>
      </c>
      <c r="B174" s="16" t="s">
        <v>132</v>
      </c>
      <c r="C174" s="49">
        <v>38.91</v>
      </c>
      <c r="D174" s="99" t="s">
        <v>130</v>
      </c>
      <c r="E174" s="103"/>
      <c r="F174" s="104">
        <f t="shared" si="5"/>
        <v>0</v>
      </c>
    </row>
    <row r="175" spans="1:6" ht="12">
      <c r="A175" s="10"/>
      <c r="B175" s="16"/>
      <c r="C175" s="49"/>
      <c r="D175" s="99"/>
      <c r="E175" s="103"/>
      <c r="F175" s="104">
        <f t="shared" si="5"/>
        <v>0</v>
      </c>
    </row>
    <row r="176" spans="1:6" ht="60">
      <c r="A176" s="10">
        <v>33</v>
      </c>
      <c r="B176" s="16" t="s">
        <v>133</v>
      </c>
      <c r="C176" s="49">
        <v>21.6</v>
      </c>
      <c r="D176" s="99" t="s">
        <v>130</v>
      </c>
      <c r="E176" s="103"/>
      <c r="F176" s="104">
        <f t="shared" si="5"/>
        <v>0</v>
      </c>
    </row>
    <row r="177" spans="1:6" ht="12">
      <c r="A177" s="10"/>
      <c r="B177" s="16"/>
      <c r="C177" s="49"/>
      <c r="D177" s="99"/>
      <c r="E177" s="103"/>
      <c r="F177" s="104">
        <f t="shared" si="5"/>
        <v>0</v>
      </c>
    </row>
    <row r="178" spans="1:6" ht="72">
      <c r="A178" s="10">
        <v>34</v>
      </c>
      <c r="B178" s="16" t="s">
        <v>134</v>
      </c>
      <c r="C178" s="49">
        <v>11.6</v>
      </c>
      <c r="D178" s="99" t="s">
        <v>130</v>
      </c>
      <c r="E178" s="103"/>
      <c r="F178" s="104">
        <f t="shared" si="5"/>
        <v>0</v>
      </c>
    </row>
    <row r="179" spans="1:6" ht="12">
      <c r="A179" s="10"/>
      <c r="B179" s="16"/>
      <c r="C179" s="49"/>
      <c r="D179" s="99"/>
      <c r="E179" s="103"/>
      <c r="F179" s="104">
        <f t="shared" si="5"/>
        <v>0</v>
      </c>
    </row>
    <row r="180" spans="1:6" ht="12">
      <c r="A180" s="10"/>
      <c r="B180" s="88" t="s">
        <v>135</v>
      </c>
      <c r="C180" s="49"/>
      <c r="D180" s="99"/>
      <c r="E180" s="103"/>
      <c r="F180" s="104">
        <f t="shared" si="5"/>
        <v>0</v>
      </c>
    </row>
    <row r="181" spans="1:6" ht="72">
      <c r="A181" s="10">
        <v>35</v>
      </c>
      <c r="B181" s="16" t="s">
        <v>136</v>
      </c>
      <c r="C181" s="49">
        <v>64.8</v>
      </c>
      <c r="D181" s="99" t="s">
        <v>130</v>
      </c>
      <c r="E181" s="103"/>
      <c r="F181" s="104">
        <f t="shared" si="5"/>
        <v>0</v>
      </c>
    </row>
    <row r="182" spans="1:6" s="74" customFormat="1" ht="12">
      <c r="A182" s="10"/>
      <c r="B182" s="16"/>
      <c r="C182" s="49"/>
      <c r="D182" s="99"/>
      <c r="E182" s="103"/>
      <c r="F182" s="104">
        <f t="shared" si="5"/>
        <v>0</v>
      </c>
    </row>
    <row r="183" spans="1:6" s="74" customFormat="1" ht="12">
      <c r="A183" s="105">
        <v>219</v>
      </c>
      <c r="B183" s="77" t="s">
        <v>137</v>
      </c>
      <c r="C183" s="106"/>
      <c r="D183" s="107"/>
      <c r="E183" s="108"/>
      <c r="F183" s="109">
        <f>SUM(F96:F182)</f>
        <v>0</v>
      </c>
    </row>
    <row r="184" spans="1:6" s="74" customFormat="1" ht="12">
      <c r="A184" s="110"/>
      <c r="B184" s="88"/>
      <c r="C184" s="42"/>
      <c r="D184" s="71"/>
      <c r="E184" s="111"/>
      <c r="F184" s="112"/>
    </row>
    <row r="185" spans="1:6" ht="12">
      <c r="A185" s="110"/>
      <c r="B185" s="113"/>
      <c r="C185" s="114"/>
      <c r="D185" s="115"/>
      <c r="E185" s="116"/>
      <c r="F185" s="116"/>
    </row>
    <row r="186" spans="1:6" ht="12">
      <c r="A186" s="91" t="s">
        <v>54</v>
      </c>
      <c r="B186" s="92" t="s">
        <v>55</v>
      </c>
      <c r="C186" s="117"/>
      <c r="D186" s="118"/>
      <c r="E186" s="119"/>
      <c r="F186" s="119"/>
    </row>
    <row r="187" spans="1:6" ht="12">
      <c r="A187" s="10"/>
      <c r="B187" s="16"/>
      <c r="C187" s="49"/>
      <c r="D187" s="99"/>
      <c r="E187" s="103"/>
      <c r="F187" s="104">
        <f aca="true" t="shared" si="6" ref="F187:F250">C187*E187</f>
        <v>0</v>
      </c>
    </row>
    <row r="188" spans="1:6" ht="12">
      <c r="A188" s="10"/>
      <c r="B188" s="16" t="s">
        <v>65</v>
      </c>
      <c r="C188" s="49"/>
      <c r="D188" s="99"/>
      <c r="E188" s="103"/>
      <c r="F188" s="104">
        <f t="shared" si="6"/>
        <v>0</v>
      </c>
    </row>
    <row r="189" spans="1:6" ht="144">
      <c r="A189" s="10"/>
      <c r="B189" s="16" t="s">
        <v>138</v>
      </c>
      <c r="C189" s="49"/>
      <c r="D189" s="99"/>
      <c r="E189" s="103"/>
      <c r="F189" s="104">
        <f t="shared" si="6"/>
        <v>0</v>
      </c>
    </row>
    <row r="190" spans="1:6" ht="12">
      <c r="A190" s="10"/>
      <c r="B190" s="16"/>
      <c r="C190" s="49"/>
      <c r="D190" s="99"/>
      <c r="E190" s="103"/>
      <c r="F190" s="104">
        <f t="shared" si="6"/>
        <v>0</v>
      </c>
    </row>
    <row r="191" spans="1:6" ht="12">
      <c r="A191" s="10"/>
      <c r="B191" s="88" t="s">
        <v>502</v>
      </c>
      <c r="C191" s="49"/>
      <c r="D191" s="99"/>
      <c r="E191" s="103"/>
      <c r="F191" s="104">
        <f t="shared" si="6"/>
        <v>0</v>
      </c>
    </row>
    <row r="192" spans="1:6" ht="24">
      <c r="A192" s="10">
        <v>1</v>
      </c>
      <c r="B192" s="16" t="s">
        <v>140</v>
      </c>
      <c r="C192" s="49">
        <v>21.98</v>
      </c>
      <c r="D192" s="99" t="s">
        <v>630</v>
      </c>
      <c r="E192" s="103"/>
      <c r="F192" s="104">
        <f t="shared" si="6"/>
        <v>0</v>
      </c>
    </row>
    <row r="193" spans="1:6" ht="12">
      <c r="A193" s="10"/>
      <c r="B193" s="88"/>
      <c r="C193" s="49"/>
      <c r="D193" s="99"/>
      <c r="E193" s="103"/>
      <c r="F193" s="104">
        <f t="shared" si="6"/>
        <v>0</v>
      </c>
    </row>
    <row r="194" spans="1:6" ht="24">
      <c r="A194" s="10">
        <v>2</v>
      </c>
      <c r="B194" s="16" t="s">
        <v>141</v>
      </c>
      <c r="C194" s="49">
        <v>671.53</v>
      </c>
      <c r="D194" s="99" t="s">
        <v>630</v>
      </c>
      <c r="E194" s="103"/>
      <c r="F194" s="104">
        <f t="shared" si="6"/>
        <v>0</v>
      </c>
    </row>
    <row r="195" spans="1:6" ht="12">
      <c r="A195" s="10"/>
      <c r="B195" s="16"/>
      <c r="C195" s="129"/>
      <c r="D195" s="122"/>
      <c r="E195" s="130"/>
      <c r="F195" s="104">
        <f t="shared" si="6"/>
        <v>0</v>
      </c>
    </row>
    <row r="196" spans="1:6" ht="24">
      <c r="A196" s="10">
        <v>3</v>
      </c>
      <c r="B196" s="16" t="s">
        <v>503</v>
      </c>
      <c r="C196" s="49">
        <v>2.52</v>
      </c>
      <c r="D196" s="99" t="s">
        <v>630</v>
      </c>
      <c r="E196" s="103"/>
      <c r="F196" s="104">
        <f t="shared" si="6"/>
        <v>0</v>
      </c>
    </row>
    <row r="197" spans="1:6" ht="12">
      <c r="A197" s="10"/>
      <c r="B197" s="16"/>
      <c r="C197" s="134"/>
      <c r="D197" s="99"/>
      <c r="E197" s="103"/>
      <c r="F197" s="104">
        <f t="shared" si="6"/>
        <v>0</v>
      </c>
    </row>
    <row r="198" spans="1:6" ht="12">
      <c r="A198" s="10"/>
      <c r="B198" s="88" t="s">
        <v>142</v>
      </c>
      <c r="C198" s="134"/>
      <c r="D198" s="99"/>
      <c r="E198" s="103"/>
      <c r="F198" s="104">
        <f t="shared" si="6"/>
        <v>0</v>
      </c>
    </row>
    <row r="199" spans="1:6" ht="24">
      <c r="A199" s="10">
        <v>4</v>
      </c>
      <c r="B199" s="16" t="s">
        <v>504</v>
      </c>
      <c r="C199" s="129"/>
      <c r="D199" s="122"/>
      <c r="E199" s="130"/>
      <c r="F199" s="104">
        <f t="shared" si="6"/>
        <v>0</v>
      </c>
    </row>
    <row r="200" spans="1:6" ht="13.5">
      <c r="A200" s="10"/>
      <c r="B200" s="16" t="s">
        <v>144</v>
      </c>
      <c r="C200" s="49">
        <v>1673.88</v>
      </c>
      <c r="D200" s="99" t="s">
        <v>630</v>
      </c>
      <c r="E200" s="103"/>
      <c r="F200" s="104">
        <f t="shared" si="6"/>
        <v>0</v>
      </c>
    </row>
    <row r="201" spans="1:6" ht="13.5">
      <c r="A201" s="10"/>
      <c r="B201" s="16" t="s">
        <v>145</v>
      </c>
      <c r="C201" s="49">
        <v>421.3</v>
      </c>
      <c r="D201" s="99" t="s">
        <v>632</v>
      </c>
      <c r="E201" s="103"/>
      <c r="F201" s="104">
        <f t="shared" si="6"/>
        <v>0</v>
      </c>
    </row>
    <row r="202" spans="1:6" ht="12">
      <c r="A202" s="10"/>
      <c r="B202" s="16"/>
      <c r="C202" s="134"/>
      <c r="D202" s="99"/>
      <c r="E202" s="103"/>
      <c r="F202" s="104">
        <f t="shared" si="6"/>
        <v>0</v>
      </c>
    </row>
    <row r="203" spans="1:6" ht="36">
      <c r="A203" s="10">
        <v>5</v>
      </c>
      <c r="B203" s="16" t="s">
        <v>146</v>
      </c>
      <c r="C203" s="129"/>
      <c r="D203" s="122"/>
      <c r="E203" s="130"/>
      <c r="F203" s="104">
        <f t="shared" si="6"/>
        <v>0</v>
      </c>
    </row>
    <row r="204" spans="1:6" ht="13.5">
      <c r="A204" s="10"/>
      <c r="B204" s="16" t="s">
        <v>144</v>
      </c>
      <c r="C204" s="49">
        <v>77.55</v>
      </c>
      <c r="D204" s="99" t="s">
        <v>630</v>
      </c>
      <c r="E204" s="103"/>
      <c r="F204" s="104">
        <f t="shared" si="6"/>
        <v>0</v>
      </c>
    </row>
    <row r="205" spans="1:6" ht="13.5">
      <c r="A205" s="10"/>
      <c r="B205" s="16" t="s">
        <v>145</v>
      </c>
      <c r="C205" s="49">
        <v>79</v>
      </c>
      <c r="D205" s="99" t="s">
        <v>632</v>
      </c>
      <c r="E205" s="103"/>
      <c r="F205" s="104">
        <f t="shared" si="6"/>
        <v>0</v>
      </c>
    </row>
    <row r="206" spans="1:6" ht="12">
      <c r="A206" s="10"/>
      <c r="B206" s="16"/>
      <c r="C206" s="49"/>
      <c r="D206" s="99"/>
      <c r="E206" s="103"/>
      <c r="F206" s="104">
        <f t="shared" si="6"/>
        <v>0</v>
      </c>
    </row>
    <row r="207" spans="1:6" ht="36">
      <c r="A207" s="10">
        <v>6</v>
      </c>
      <c r="B207" s="16" t="s">
        <v>147</v>
      </c>
      <c r="C207" s="49">
        <v>195.75</v>
      </c>
      <c r="D207" s="99" t="s">
        <v>630</v>
      </c>
      <c r="E207" s="103"/>
      <c r="F207" s="104">
        <f t="shared" si="6"/>
        <v>0</v>
      </c>
    </row>
    <row r="208" spans="1:6" ht="12">
      <c r="A208" s="10"/>
      <c r="B208" s="16"/>
      <c r="C208" s="49"/>
      <c r="D208" s="99"/>
      <c r="E208" s="103"/>
      <c r="F208" s="104">
        <f t="shared" si="6"/>
        <v>0</v>
      </c>
    </row>
    <row r="209" spans="1:6" ht="12">
      <c r="A209" s="10"/>
      <c r="B209" s="88" t="s">
        <v>114</v>
      </c>
      <c r="C209" s="49"/>
      <c r="D209" s="99"/>
      <c r="E209" s="103"/>
      <c r="F209" s="104">
        <f t="shared" si="6"/>
        <v>0</v>
      </c>
    </row>
    <row r="210" spans="1:6" ht="36">
      <c r="A210" s="10">
        <v>7</v>
      </c>
      <c r="B210" s="16" t="s">
        <v>148</v>
      </c>
      <c r="C210" s="49">
        <v>464.56</v>
      </c>
      <c r="D210" s="99" t="s">
        <v>630</v>
      </c>
      <c r="E210" s="123"/>
      <c r="F210" s="104">
        <f t="shared" si="6"/>
        <v>0</v>
      </c>
    </row>
    <row r="211" spans="1:6" ht="12">
      <c r="A211" s="10"/>
      <c r="B211" s="16"/>
      <c r="C211" s="49"/>
      <c r="D211" s="99"/>
      <c r="E211" s="103"/>
      <c r="F211" s="104">
        <f t="shared" si="6"/>
        <v>0</v>
      </c>
    </row>
    <row r="212" spans="1:6" ht="48">
      <c r="A212" s="10">
        <v>8</v>
      </c>
      <c r="B212" s="16" t="s">
        <v>505</v>
      </c>
      <c r="C212" s="49">
        <v>192.82</v>
      </c>
      <c r="D212" s="99" t="s">
        <v>630</v>
      </c>
      <c r="E212" s="103"/>
      <c r="F212" s="104">
        <f t="shared" si="6"/>
        <v>0</v>
      </c>
    </row>
    <row r="213" spans="1:6" ht="12">
      <c r="A213" s="10"/>
      <c r="B213" s="16"/>
      <c r="C213" s="49"/>
      <c r="D213" s="99"/>
      <c r="E213" s="103"/>
      <c r="F213" s="104">
        <f t="shared" si="6"/>
        <v>0</v>
      </c>
    </row>
    <row r="214" spans="1:6" ht="36">
      <c r="A214" s="10">
        <v>9</v>
      </c>
      <c r="B214" s="16" t="s">
        <v>506</v>
      </c>
      <c r="C214" s="49">
        <v>18.36</v>
      </c>
      <c r="D214" s="99" t="s">
        <v>630</v>
      </c>
      <c r="E214" s="103"/>
      <c r="F214" s="104">
        <f t="shared" si="6"/>
        <v>0</v>
      </c>
    </row>
    <row r="215" spans="1:6" ht="12">
      <c r="A215" s="10"/>
      <c r="B215" s="16"/>
      <c r="C215" s="49"/>
      <c r="D215" s="99"/>
      <c r="E215" s="103"/>
      <c r="F215" s="104">
        <f t="shared" si="6"/>
        <v>0</v>
      </c>
    </row>
    <row r="216" spans="1:6" ht="12">
      <c r="A216" s="10"/>
      <c r="B216" s="88" t="s">
        <v>115</v>
      </c>
      <c r="C216" s="49"/>
      <c r="D216" s="122"/>
      <c r="E216" s="123"/>
      <c r="F216" s="104">
        <f t="shared" si="6"/>
        <v>0</v>
      </c>
    </row>
    <row r="217" spans="1:6" ht="24">
      <c r="A217" s="10">
        <v>10</v>
      </c>
      <c r="B217" s="16" t="s">
        <v>149</v>
      </c>
      <c r="C217" s="49">
        <v>76.66</v>
      </c>
      <c r="D217" s="99" t="s">
        <v>630</v>
      </c>
      <c r="E217" s="123"/>
      <c r="F217" s="104">
        <f t="shared" si="6"/>
        <v>0</v>
      </c>
    </row>
    <row r="218" spans="1:6" ht="12">
      <c r="A218" s="10"/>
      <c r="B218" s="16"/>
      <c r="C218" s="49"/>
      <c r="D218" s="99"/>
      <c r="E218" s="123"/>
      <c r="F218" s="104">
        <f t="shared" si="6"/>
        <v>0</v>
      </c>
    </row>
    <row r="219" spans="1:6" ht="12">
      <c r="A219" s="10"/>
      <c r="B219" s="88" t="s">
        <v>150</v>
      </c>
      <c r="C219" s="49"/>
      <c r="D219" s="99"/>
      <c r="E219" s="123"/>
      <c r="F219" s="104">
        <f t="shared" si="6"/>
        <v>0</v>
      </c>
    </row>
    <row r="220" spans="1:6" ht="24">
      <c r="A220" s="10">
        <v>11</v>
      </c>
      <c r="B220" s="16" t="s">
        <v>151</v>
      </c>
      <c r="C220" s="49">
        <v>688.85</v>
      </c>
      <c r="D220" s="99" t="s">
        <v>630</v>
      </c>
      <c r="E220" s="123"/>
      <c r="F220" s="104">
        <f t="shared" si="6"/>
        <v>0</v>
      </c>
    </row>
    <row r="221" spans="1:6" ht="12">
      <c r="A221" s="10"/>
      <c r="B221" s="16"/>
      <c r="C221" s="49"/>
      <c r="D221" s="99"/>
      <c r="E221" s="123"/>
      <c r="F221" s="104">
        <f t="shared" si="6"/>
        <v>0</v>
      </c>
    </row>
    <row r="222" spans="1:6" ht="24">
      <c r="A222" s="10">
        <v>12</v>
      </c>
      <c r="B222" s="16" t="s">
        <v>507</v>
      </c>
      <c r="C222" s="49">
        <v>62.8</v>
      </c>
      <c r="D222" s="99" t="s">
        <v>630</v>
      </c>
      <c r="E222" s="123"/>
      <c r="F222" s="104">
        <f t="shared" si="6"/>
        <v>0</v>
      </c>
    </row>
    <row r="223" spans="1:6" ht="12">
      <c r="A223" s="10"/>
      <c r="B223" s="16"/>
      <c r="C223" s="49"/>
      <c r="D223" s="99"/>
      <c r="E223" s="123"/>
      <c r="F223" s="104">
        <f t="shared" si="6"/>
        <v>0</v>
      </c>
    </row>
    <row r="224" spans="1:6" ht="24">
      <c r="A224" s="10">
        <v>13</v>
      </c>
      <c r="B224" s="16" t="s">
        <v>508</v>
      </c>
      <c r="C224" s="49">
        <v>379.66999999999996</v>
      </c>
      <c r="D224" s="99" t="s">
        <v>630</v>
      </c>
      <c r="E224" s="123"/>
      <c r="F224" s="104">
        <f t="shared" si="6"/>
        <v>0</v>
      </c>
    </row>
    <row r="225" spans="1:6" ht="12">
      <c r="A225" s="10"/>
      <c r="B225" s="135"/>
      <c r="C225" s="49"/>
      <c r="D225" s="99"/>
      <c r="E225" s="123"/>
      <c r="F225" s="104">
        <f t="shared" si="6"/>
        <v>0</v>
      </c>
    </row>
    <row r="226" spans="1:6" ht="12">
      <c r="A226" s="10"/>
      <c r="B226" s="88" t="s">
        <v>154</v>
      </c>
      <c r="C226" s="49"/>
      <c r="D226" s="99"/>
      <c r="E226" s="123"/>
      <c r="F226" s="104">
        <f t="shared" si="6"/>
        <v>0</v>
      </c>
    </row>
    <row r="227" spans="1:6" ht="12">
      <c r="A227" s="10">
        <v>14</v>
      </c>
      <c r="B227" s="100" t="s">
        <v>509</v>
      </c>
      <c r="C227" s="49"/>
      <c r="D227" s="99"/>
      <c r="E227" s="123"/>
      <c r="F227" s="104">
        <f t="shared" si="6"/>
        <v>0</v>
      </c>
    </row>
    <row r="228" spans="1:6" ht="13.5">
      <c r="A228" s="10"/>
      <c r="B228" s="100" t="s">
        <v>156</v>
      </c>
      <c r="C228" s="49">
        <v>34.14</v>
      </c>
      <c r="D228" s="99" t="s">
        <v>630</v>
      </c>
      <c r="E228" s="123"/>
      <c r="F228" s="104">
        <f t="shared" si="6"/>
        <v>0</v>
      </c>
    </row>
    <row r="229" spans="1:6" ht="13.5">
      <c r="A229" s="10"/>
      <c r="B229" s="100" t="s">
        <v>157</v>
      </c>
      <c r="C229" s="49">
        <v>14.85</v>
      </c>
      <c r="D229" s="99" t="s">
        <v>630</v>
      </c>
      <c r="E229" s="123"/>
      <c r="F229" s="104">
        <f t="shared" si="6"/>
        <v>0</v>
      </c>
    </row>
    <row r="230" spans="1:6" ht="13.5">
      <c r="A230" s="10"/>
      <c r="B230" s="100" t="s">
        <v>158</v>
      </c>
      <c r="C230" s="49">
        <v>5.1</v>
      </c>
      <c r="D230" s="99" t="s">
        <v>630</v>
      </c>
      <c r="E230" s="123"/>
      <c r="F230" s="104">
        <f t="shared" si="6"/>
        <v>0</v>
      </c>
    </row>
    <row r="231" spans="1:6" ht="13.5">
      <c r="A231" s="10"/>
      <c r="B231" s="100" t="s">
        <v>159</v>
      </c>
      <c r="C231" s="49"/>
      <c r="D231" s="99" t="s">
        <v>630</v>
      </c>
      <c r="E231" s="123"/>
      <c r="F231" s="104">
        <f t="shared" si="6"/>
        <v>0</v>
      </c>
    </row>
    <row r="232" spans="1:6" ht="13.5">
      <c r="A232" s="10"/>
      <c r="B232" s="100" t="s">
        <v>160</v>
      </c>
      <c r="C232" s="49">
        <v>16.83</v>
      </c>
      <c r="D232" s="99" t="s">
        <v>630</v>
      </c>
      <c r="E232" s="123"/>
      <c r="F232" s="104">
        <f t="shared" si="6"/>
        <v>0</v>
      </c>
    </row>
    <row r="233" spans="1:6" ht="19.5" customHeight="1">
      <c r="A233" s="10"/>
      <c r="B233" s="16"/>
      <c r="C233" s="49"/>
      <c r="D233" s="122"/>
      <c r="E233" s="123"/>
      <c r="F233" s="104">
        <f t="shared" si="6"/>
        <v>0</v>
      </c>
    </row>
    <row r="234" spans="1:6" ht="12">
      <c r="A234" s="10">
        <v>15</v>
      </c>
      <c r="B234" s="100" t="s">
        <v>510</v>
      </c>
      <c r="E234" s="123"/>
      <c r="F234" s="104">
        <f t="shared" si="6"/>
        <v>0</v>
      </c>
    </row>
    <row r="235" spans="1:6" ht="13.5">
      <c r="A235" s="10"/>
      <c r="B235" s="100" t="s">
        <v>156</v>
      </c>
      <c r="C235" s="49">
        <v>8.89</v>
      </c>
      <c r="D235" s="99" t="s">
        <v>630</v>
      </c>
      <c r="E235" s="123"/>
      <c r="F235" s="104">
        <f t="shared" si="6"/>
        <v>0</v>
      </c>
    </row>
    <row r="236" spans="1:6" ht="13.5">
      <c r="A236" s="10"/>
      <c r="B236" s="100" t="s">
        <v>157</v>
      </c>
      <c r="C236" s="49">
        <v>1.82</v>
      </c>
      <c r="D236" s="99" t="s">
        <v>630</v>
      </c>
      <c r="E236" s="123"/>
      <c r="F236" s="104">
        <f t="shared" si="6"/>
        <v>0</v>
      </c>
    </row>
    <row r="237" spans="1:6" ht="13.5">
      <c r="A237" s="10"/>
      <c r="B237" s="100" t="s">
        <v>158</v>
      </c>
      <c r="C237" s="49">
        <v>1.56</v>
      </c>
      <c r="D237" s="99" t="s">
        <v>630</v>
      </c>
      <c r="E237" s="123"/>
      <c r="F237" s="104">
        <f t="shared" si="6"/>
        <v>0</v>
      </c>
    </row>
    <row r="238" spans="1:6" ht="13.5">
      <c r="A238" s="10"/>
      <c r="B238" s="100" t="s">
        <v>159</v>
      </c>
      <c r="C238" s="49"/>
      <c r="D238" s="99" t="s">
        <v>630</v>
      </c>
      <c r="E238" s="123"/>
      <c r="F238" s="104">
        <f t="shared" si="6"/>
        <v>0</v>
      </c>
    </row>
    <row r="239" spans="1:6" ht="13.5">
      <c r="A239" s="10"/>
      <c r="B239" s="100" t="s">
        <v>160</v>
      </c>
      <c r="C239" s="49">
        <v>4.76</v>
      </c>
      <c r="D239" s="99" t="s">
        <v>630</v>
      </c>
      <c r="E239" s="123"/>
      <c r="F239" s="104">
        <f t="shared" si="6"/>
        <v>0</v>
      </c>
    </row>
    <row r="240" spans="1:6" ht="19.5" customHeight="1">
      <c r="A240" s="10"/>
      <c r="B240" s="100"/>
      <c r="C240" s="49"/>
      <c r="D240" s="99"/>
      <c r="E240" s="123"/>
      <c r="F240" s="104">
        <f t="shared" si="6"/>
        <v>0</v>
      </c>
    </row>
    <row r="241" spans="1:6" ht="12">
      <c r="A241" s="10">
        <v>16</v>
      </c>
      <c r="B241" s="100" t="s">
        <v>511</v>
      </c>
      <c r="E241" s="123"/>
      <c r="F241" s="104">
        <f t="shared" si="6"/>
        <v>0</v>
      </c>
    </row>
    <row r="242" spans="1:6" ht="13.5">
      <c r="A242" s="10"/>
      <c r="B242" s="100" t="s">
        <v>156</v>
      </c>
      <c r="C242" s="49">
        <v>10.52</v>
      </c>
      <c r="D242" s="99" t="s">
        <v>630</v>
      </c>
      <c r="E242" s="123"/>
      <c r="F242" s="104">
        <f t="shared" si="6"/>
        <v>0</v>
      </c>
    </row>
    <row r="243" spans="1:6" ht="13.5">
      <c r="A243" s="10"/>
      <c r="B243" s="100" t="s">
        <v>157</v>
      </c>
      <c r="C243" s="49">
        <v>1.8</v>
      </c>
      <c r="D243" s="99" t="s">
        <v>630</v>
      </c>
      <c r="E243" s="123"/>
      <c r="F243" s="104">
        <f t="shared" si="6"/>
        <v>0</v>
      </c>
    </row>
    <row r="244" spans="1:6" ht="13.5">
      <c r="A244" s="10"/>
      <c r="B244" s="100" t="s">
        <v>158</v>
      </c>
      <c r="C244" s="49">
        <v>1.6</v>
      </c>
      <c r="D244" s="99" t="s">
        <v>630</v>
      </c>
      <c r="E244" s="123"/>
      <c r="F244" s="104">
        <f t="shared" si="6"/>
        <v>0</v>
      </c>
    </row>
    <row r="245" spans="1:6" ht="13.5">
      <c r="A245" s="10"/>
      <c r="B245" s="100" t="s">
        <v>159</v>
      </c>
      <c r="C245" s="49">
        <v>0.18</v>
      </c>
      <c r="D245" s="99" t="s">
        <v>630</v>
      </c>
      <c r="E245" s="123"/>
      <c r="F245" s="104">
        <f t="shared" si="6"/>
        <v>0</v>
      </c>
    </row>
    <row r="246" spans="1:6" ht="13.5">
      <c r="A246" s="10"/>
      <c r="B246" s="100" t="s">
        <v>160</v>
      </c>
      <c r="C246" s="49">
        <v>5.49</v>
      </c>
      <c r="D246" s="99" t="s">
        <v>630</v>
      </c>
      <c r="E246" s="123"/>
      <c r="F246" s="104">
        <f t="shared" si="6"/>
        <v>0</v>
      </c>
    </row>
    <row r="247" spans="1:6" ht="12">
      <c r="A247" s="10"/>
      <c r="B247" s="100"/>
      <c r="C247" s="49"/>
      <c r="D247" s="99"/>
      <c r="E247" s="123"/>
      <c r="F247" s="104">
        <f t="shared" si="6"/>
        <v>0</v>
      </c>
    </row>
    <row r="248" spans="1:6" ht="12">
      <c r="A248" s="10"/>
      <c r="B248" s="136" t="s">
        <v>161</v>
      </c>
      <c r="C248" s="49"/>
      <c r="D248" s="99"/>
      <c r="E248" s="123"/>
      <c r="F248" s="104">
        <f t="shared" si="6"/>
        <v>0</v>
      </c>
    </row>
    <row r="249" spans="1:6" ht="12">
      <c r="A249" s="10">
        <v>17</v>
      </c>
      <c r="B249" s="100" t="s">
        <v>162</v>
      </c>
      <c r="C249" s="49"/>
      <c r="D249" s="99"/>
      <c r="E249" s="123"/>
      <c r="F249" s="104">
        <f t="shared" si="6"/>
        <v>0</v>
      </c>
    </row>
    <row r="250" spans="1:6" ht="13.5">
      <c r="A250" s="10"/>
      <c r="B250" s="100" t="s">
        <v>649</v>
      </c>
      <c r="C250" s="49">
        <v>5</v>
      </c>
      <c r="D250" s="99" t="s">
        <v>80</v>
      </c>
      <c r="E250" s="123"/>
      <c r="F250" s="104">
        <f t="shared" si="6"/>
        <v>0</v>
      </c>
    </row>
    <row r="251" spans="1:6" ht="13.5">
      <c r="A251" s="10"/>
      <c r="B251" s="100" t="s">
        <v>650</v>
      </c>
      <c r="C251" s="49">
        <v>5</v>
      </c>
      <c r="D251" s="99" t="s">
        <v>80</v>
      </c>
      <c r="E251" s="123"/>
      <c r="F251" s="104">
        <f aca="true" t="shared" si="7" ref="F251:F267">C251*E251</f>
        <v>0</v>
      </c>
    </row>
    <row r="252" spans="1:6" ht="13.5">
      <c r="A252" s="10"/>
      <c r="B252" s="100" t="s">
        <v>651</v>
      </c>
      <c r="C252" s="49">
        <v>1</v>
      </c>
      <c r="D252" s="99" t="s">
        <v>80</v>
      </c>
      <c r="E252" s="123"/>
      <c r="F252" s="104">
        <f t="shared" si="7"/>
        <v>0</v>
      </c>
    </row>
    <row r="253" spans="1:6" ht="12">
      <c r="A253" s="10"/>
      <c r="B253" s="100"/>
      <c r="C253" s="49"/>
      <c r="D253" s="99"/>
      <c r="E253" s="123"/>
      <c r="F253" s="104">
        <f t="shared" si="7"/>
        <v>0</v>
      </c>
    </row>
    <row r="254" spans="1:6" ht="12">
      <c r="A254" s="10">
        <v>18</v>
      </c>
      <c r="B254" s="100" t="s">
        <v>512</v>
      </c>
      <c r="C254" s="49"/>
      <c r="D254" s="99"/>
      <c r="E254" s="123"/>
      <c r="F254" s="104">
        <f t="shared" si="7"/>
        <v>0</v>
      </c>
    </row>
    <row r="255" spans="1:6" ht="13.5">
      <c r="A255" s="10"/>
      <c r="B255" s="100" t="s">
        <v>649</v>
      </c>
      <c r="C255" s="49">
        <v>40</v>
      </c>
      <c r="D255" s="99" t="s">
        <v>80</v>
      </c>
      <c r="E255" s="123"/>
      <c r="F255" s="104">
        <f t="shared" si="7"/>
        <v>0</v>
      </c>
    </row>
    <row r="256" spans="1:6" ht="13.5">
      <c r="A256" s="10"/>
      <c r="B256" s="100" t="s">
        <v>650</v>
      </c>
      <c r="C256" s="49">
        <v>15</v>
      </c>
      <c r="D256" s="99" t="s">
        <v>80</v>
      </c>
      <c r="E256" s="123"/>
      <c r="F256" s="104">
        <f t="shared" si="7"/>
        <v>0</v>
      </c>
    </row>
    <row r="257" spans="1:6" ht="13.5">
      <c r="A257" s="10"/>
      <c r="B257" s="100" t="s">
        <v>651</v>
      </c>
      <c r="C257" s="49">
        <v>2</v>
      </c>
      <c r="D257" s="99" t="s">
        <v>80</v>
      </c>
      <c r="E257" s="123"/>
      <c r="F257" s="104">
        <f t="shared" si="7"/>
        <v>0</v>
      </c>
    </row>
    <row r="258" spans="1:6" ht="12">
      <c r="A258" s="10"/>
      <c r="B258" s="100"/>
      <c r="C258" s="49"/>
      <c r="D258" s="99"/>
      <c r="E258" s="123"/>
      <c r="F258" s="104">
        <f t="shared" si="7"/>
        <v>0</v>
      </c>
    </row>
    <row r="259" spans="1:6" ht="12">
      <c r="A259" s="10">
        <v>19</v>
      </c>
      <c r="B259" s="100" t="s">
        <v>513</v>
      </c>
      <c r="C259" s="49"/>
      <c r="D259" s="99"/>
      <c r="E259" s="123"/>
      <c r="F259" s="104">
        <f t="shared" si="7"/>
        <v>0</v>
      </c>
    </row>
    <row r="260" spans="1:6" ht="13.5">
      <c r="A260" s="10"/>
      <c r="B260" s="100" t="s">
        <v>649</v>
      </c>
      <c r="C260" s="49">
        <v>15</v>
      </c>
      <c r="D260" s="99" t="s">
        <v>80</v>
      </c>
      <c r="E260" s="123"/>
      <c r="F260" s="104">
        <f t="shared" si="7"/>
        <v>0</v>
      </c>
    </row>
    <row r="261" spans="1:6" ht="13.5">
      <c r="A261" s="10"/>
      <c r="B261" s="100" t="s">
        <v>650</v>
      </c>
      <c r="C261" s="49">
        <v>6</v>
      </c>
      <c r="D261" s="99" t="s">
        <v>80</v>
      </c>
      <c r="E261" s="123"/>
      <c r="F261" s="104">
        <f t="shared" si="7"/>
        <v>0</v>
      </c>
    </row>
    <row r="262" spans="1:6" ht="13.5">
      <c r="A262" s="10"/>
      <c r="B262" s="100" t="s">
        <v>651</v>
      </c>
      <c r="C262" s="49">
        <v>4</v>
      </c>
      <c r="D262" s="99" t="s">
        <v>80</v>
      </c>
      <c r="E262" s="123"/>
      <c r="F262" s="104">
        <f t="shared" si="7"/>
        <v>0</v>
      </c>
    </row>
    <row r="263" spans="1:6" ht="12">
      <c r="A263" s="10"/>
      <c r="B263" s="100"/>
      <c r="C263" s="49"/>
      <c r="D263" s="99"/>
      <c r="E263" s="123"/>
      <c r="F263" s="104">
        <f t="shared" si="7"/>
        <v>0</v>
      </c>
    </row>
    <row r="264" spans="1:6" ht="12">
      <c r="A264" s="10">
        <v>20</v>
      </c>
      <c r="B264" s="100" t="s">
        <v>164</v>
      </c>
      <c r="C264" s="49"/>
      <c r="D264" s="99"/>
      <c r="E264" s="123"/>
      <c r="F264" s="104">
        <f t="shared" si="7"/>
        <v>0</v>
      </c>
    </row>
    <row r="265" spans="1:6" ht="12">
      <c r="A265" s="10"/>
      <c r="B265" s="100" t="s">
        <v>165</v>
      </c>
      <c r="C265" s="49">
        <v>2</v>
      </c>
      <c r="D265" s="99" t="s">
        <v>80</v>
      </c>
      <c r="E265" s="123"/>
      <c r="F265" s="104">
        <f t="shared" si="7"/>
        <v>0</v>
      </c>
    </row>
    <row r="266" spans="1:6" ht="12">
      <c r="A266" s="10"/>
      <c r="B266" s="100" t="s">
        <v>166</v>
      </c>
      <c r="C266" s="49">
        <v>22</v>
      </c>
      <c r="D266" s="99" t="s">
        <v>80</v>
      </c>
      <c r="E266" s="123"/>
      <c r="F266" s="104">
        <f t="shared" si="7"/>
        <v>0</v>
      </c>
    </row>
    <row r="267" spans="1:6" s="74" customFormat="1" ht="12">
      <c r="A267" s="10"/>
      <c r="B267" s="16"/>
      <c r="C267" s="49"/>
      <c r="D267" s="99"/>
      <c r="E267" s="103"/>
      <c r="F267" s="104">
        <f t="shared" si="7"/>
        <v>0</v>
      </c>
    </row>
    <row r="268" spans="1:6" s="74" customFormat="1" ht="12">
      <c r="A268" s="105">
        <v>304</v>
      </c>
      <c r="B268" s="77" t="s">
        <v>168</v>
      </c>
      <c r="C268" s="106"/>
      <c r="D268" s="107"/>
      <c r="E268" s="108"/>
      <c r="F268" s="109">
        <f>SUM(F187:F267)</f>
        <v>0</v>
      </c>
    </row>
    <row r="269" spans="1:6" s="74" customFormat="1" ht="12">
      <c r="A269" s="110"/>
      <c r="B269" s="88"/>
      <c r="C269" s="42"/>
      <c r="D269" s="71"/>
      <c r="E269" s="111"/>
      <c r="F269" s="112"/>
    </row>
    <row r="270" spans="1:6" ht="12">
      <c r="A270" s="110"/>
      <c r="B270" s="113"/>
      <c r="C270" s="114"/>
      <c r="D270" s="115"/>
      <c r="E270" s="116"/>
      <c r="F270" s="116"/>
    </row>
    <row r="271" spans="1:6" ht="12">
      <c r="A271" s="91" t="s">
        <v>56</v>
      </c>
      <c r="B271" s="92" t="s">
        <v>57</v>
      </c>
      <c r="C271" s="117"/>
      <c r="D271" s="118"/>
      <c r="E271" s="119"/>
      <c r="F271" s="119"/>
    </row>
    <row r="272" spans="1:6" ht="12">
      <c r="A272" s="10"/>
      <c r="B272" s="88"/>
      <c r="C272" s="137"/>
      <c r="E272" s="104"/>
      <c r="F272" s="104">
        <f aca="true" t="shared" si="8" ref="F272:F335">C272*E272</f>
        <v>0</v>
      </c>
    </row>
    <row r="273" spans="1:6" ht="12">
      <c r="A273" s="10"/>
      <c r="B273" s="88" t="s">
        <v>169</v>
      </c>
      <c r="C273" s="137"/>
      <c r="E273" s="104"/>
      <c r="F273" s="104">
        <f t="shared" si="8"/>
        <v>0</v>
      </c>
    </row>
    <row r="274" spans="1:6" ht="96">
      <c r="A274" s="10">
        <v>1</v>
      </c>
      <c r="B274" s="16" t="s">
        <v>514</v>
      </c>
      <c r="C274" s="49">
        <v>678.52</v>
      </c>
      <c r="D274" s="99" t="s">
        <v>171</v>
      </c>
      <c r="E274" s="103"/>
      <c r="F274" s="104">
        <f t="shared" si="8"/>
        <v>0</v>
      </c>
    </row>
    <row r="275" spans="1:6" ht="12">
      <c r="A275" s="10"/>
      <c r="B275" s="16"/>
      <c r="C275" s="49"/>
      <c r="D275" s="99"/>
      <c r="E275" s="103"/>
      <c r="F275" s="104">
        <f t="shared" si="8"/>
        <v>0</v>
      </c>
    </row>
    <row r="276" spans="1:6" ht="120">
      <c r="A276" s="10">
        <v>2</v>
      </c>
      <c r="B276" s="16" t="s">
        <v>172</v>
      </c>
      <c r="C276" s="49">
        <v>90.25</v>
      </c>
      <c r="D276" s="99" t="s">
        <v>171</v>
      </c>
      <c r="E276" s="103"/>
      <c r="F276" s="104">
        <f t="shared" si="8"/>
        <v>0</v>
      </c>
    </row>
    <row r="277" spans="1:6" ht="12">
      <c r="A277" s="10"/>
      <c r="B277" s="16"/>
      <c r="C277" s="49"/>
      <c r="D277" s="99"/>
      <c r="E277" s="103"/>
      <c r="F277" s="104">
        <f t="shared" si="8"/>
        <v>0</v>
      </c>
    </row>
    <row r="278" spans="1:6" ht="120">
      <c r="A278" s="10">
        <v>3</v>
      </c>
      <c r="B278" s="16" t="s">
        <v>515</v>
      </c>
      <c r="C278" s="49">
        <v>72.2</v>
      </c>
      <c r="D278" s="99" t="s">
        <v>171</v>
      </c>
      <c r="E278" s="103"/>
      <c r="F278" s="104">
        <f t="shared" si="8"/>
        <v>0</v>
      </c>
    </row>
    <row r="279" spans="1:6" ht="12">
      <c r="A279" s="10"/>
      <c r="B279" s="16"/>
      <c r="C279" s="49"/>
      <c r="D279" s="99"/>
      <c r="E279" s="103"/>
      <c r="F279" s="104">
        <f t="shared" si="8"/>
        <v>0</v>
      </c>
    </row>
    <row r="280" spans="1:6" ht="108">
      <c r="A280" s="10">
        <v>4</v>
      </c>
      <c r="B280" s="16" t="s">
        <v>516</v>
      </c>
      <c r="C280" s="49">
        <v>277.99</v>
      </c>
      <c r="D280" s="99" t="s">
        <v>171</v>
      </c>
      <c r="E280" s="103"/>
      <c r="F280" s="104">
        <f t="shared" si="8"/>
        <v>0</v>
      </c>
    </row>
    <row r="281" spans="1:6" ht="12">
      <c r="A281" s="10"/>
      <c r="B281" s="16"/>
      <c r="C281" s="49"/>
      <c r="D281" s="99"/>
      <c r="E281" s="103"/>
      <c r="F281" s="104">
        <f t="shared" si="8"/>
        <v>0</v>
      </c>
    </row>
    <row r="282" spans="1:6" ht="120">
      <c r="A282" s="10">
        <v>5</v>
      </c>
      <c r="B282" s="16" t="s">
        <v>517</v>
      </c>
      <c r="C282" s="49">
        <v>4.37</v>
      </c>
      <c r="D282" s="99" t="s">
        <v>171</v>
      </c>
      <c r="E282" s="130"/>
      <c r="F282" s="104">
        <f t="shared" si="8"/>
        <v>0</v>
      </c>
    </row>
    <row r="283" spans="1:6" ht="12">
      <c r="A283" s="10"/>
      <c r="B283" s="100"/>
      <c r="E283" s="103"/>
      <c r="F283" s="104">
        <f t="shared" si="8"/>
        <v>0</v>
      </c>
    </row>
    <row r="284" spans="1:6" ht="120">
      <c r="A284" s="10">
        <v>6</v>
      </c>
      <c r="B284" s="16" t="s">
        <v>518</v>
      </c>
      <c r="C284" s="49">
        <v>12.6</v>
      </c>
      <c r="D284" s="99" t="s">
        <v>171</v>
      </c>
      <c r="E284" s="103"/>
      <c r="F284" s="104">
        <f t="shared" si="8"/>
        <v>0</v>
      </c>
    </row>
    <row r="285" spans="1:6" ht="12">
      <c r="A285" s="10"/>
      <c r="B285" s="16"/>
      <c r="C285" s="137"/>
      <c r="E285" s="104"/>
      <c r="F285" s="104">
        <f t="shared" si="8"/>
        <v>0</v>
      </c>
    </row>
    <row r="286" spans="1:6" ht="72">
      <c r="A286" s="10">
        <v>7</v>
      </c>
      <c r="B286" s="16" t="s">
        <v>175</v>
      </c>
      <c r="C286" s="49">
        <v>62.78</v>
      </c>
      <c r="D286" s="99" t="s">
        <v>171</v>
      </c>
      <c r="E286" s="103"/>
      <c r="F286" s="104">
        <f t="shared" si="8"/>
        <v>0</v>
      </c>
    </row>
    <row r="287" spans="1:6" ht="12">
      <c r="A287" s="10"/>
      <c r="B287" s="16"/>
      <c r="C287" s="49"/>
      <c r="D287" s="99"/>
      <c r="E287" s="103"/>
      <c r="F287" s="104">
        <f t="shared" si="8"/>
        <v>0</v>
      </c>
    </row>
    <row r="288" spans="1:6" ht="60">
      <c r="A288" s="10">
        <v>8</v>
      </c>
      <c r="B288" s="16" t="s">
        <v>176</v>
      </c>
      <c r="C288" s="49">
        <v>320</v>
      </c>
      <c r="D288" s="99" t="s">
        <v>171</v>
      </c>
      <c r="E288" s="103"/>
      <c r="F288" s="104">
        <f t="shared" si="8"/>
        <v>0</v>
      </c>
    </row>
    <row r="289" spans="1:6" ht="12">
      <c r="A289" s="10"/>
      <c r="B289" s="16"/>
      <c r="C289" s="49"/>
      <c r="D289" s="99"/>
      <c r="E289" s="103"/>
      <c r="F289" s="104">
        <f t="shared" si="8"/>
        <v>0</v>
      </c>
    </row>
    <row r="290" spans="1:6" ht="84">
      <c r="A290" s="10">
        <v>9</v>
      </c>
      <c r="B290" s="16" t="s">
        <v>519</v>
      </c>
      <c r="C290" s="49">
        <v>19.16</v>
      </c>
      <c r="D290" s="99" t="s">
        <v>171</v>
      </c>
      <c r="E290" s="103"/>
      <c r="F290" s="104">
        <f t="shared" si="8"/>
        <v>0</v>
      </c>
    </row>
    <row r="291" spans="1:6" ht="12">
      <c r="A291" s="10"/>
      <c r="B291" s="16"/>
      <c r="C291" s="49"/>
      <c r="D291" s="99"/>
      <c r="E291" s="103"/>
      <c r="F291" s="104">
        <f t="shared" si="8"/>
        <v>0</v>
      </c>
    </row>
    <row r="292" spans="1:6" ht="12">
      <c r="A292" s="10"/>
      <c r="B292" s="88" t="s">
        <v>177</v>
      </c>
      <c r="C292" s="49"/>
      <c r="D292" s="99"/>
      <c r="E292" s="103"/>
      <c r="F292" s="104">
        <f t="shared" si="8"/>
        <v>0</v>
      </c>
    </row>
    <row r="293" spans="1:6" ht="24">
      <c r="A293" s="10">
        <v>10</v>
      </c>
      <c r="B293" s="16" t="s">
        <v>178</v>
      </c>
      <c r="C293" s="49">
        <v>366.67999999999995</v>
      </c>
      <c r="D293" s="99" t="s">
        <v>629</v>
      </c>
      <c r="E293" s="103"/>
      <c r="F293" s="104">
        <f t="shared" si="8"/>
        <v>0</v>
      </c>
    </row>
    <row r="294" spans="1:6" ht="12">
      <c r="A294" s="10"/>
      <c r="B294" s="16"/>
      <c r="C294" s="49"/>
      <c r="D294" s="99"/>
      <c r="E294" s="103"/>
      <c r="F294" s="104">
        <f t="shared" si="8"/>
        <v>0</v>
      </c>
    </row>
    <row r="295" spans="1:6" ht="24">
      <c r="A295" s="10">
        <v>11</v>
      </c>
      <c r="B295" s="16" t="s">
        <v>180</v>
      </c>
      <c r="C295" s="49">
        <v>1.9500000000000002</v>
      </c>
      <c r="D295" s="99" t="s">
        <v>629</v>
      </c>
      <c r="E295" s="103"/>
      <c r="F295" s="104">
        <f t="shared" si="8"/>
        <v>0</v>
      </c>
    </row>
    <row r="296" spans="1:6" ht="12">
      <c r="A296" s="10"/>
      <c r="B296" s="16"/>
      <c r="C296" s="49"/>
      <c r="D296" s="99"/>
      <c r="E296" s="103"/>
      <c r="F296" s="104">
        <f t="shared" si="8"/>
        <v>0</v>
      </c>
    </row>
    <row r="297" spans="1:6" ht="48">
      <c r="A297" s="10">
        <v>12</v>
      </c>
      <c r="B297" s="16" t="s">
        <v>181</v>
      </c>
      <c r="C297" s="49">
        <v>332.03</v>
      </c>
      <c r="D297" s="99" t="s">
        <v>630</v>
      </c>
      <c r="E297" s="103"/>
      <c r="F297" s="104">
        <f t="shared" si="8"/>
        <v>0</v>
      </c>
    </row>
    <row r="298" spans="1:6" ht="12">
      <c r="A298" s="10"/>
      <c r="B298" s="16" t="s">
        <v>182</v>
      </c>
      <c r="C298" s="49"/>
      <c r="D298" s="99"/>
      <c r="E298" s="103"/>
      <c r="F298" s="104">
        <f t="shared" si="8"/>
        <v>0</v>
      </c>
    </row>
    <row r="299" spans="1:6" ht="48">
      <c r="A299" s="10">
        <v>13</v>
      </c>
      <c r="B299" s="16" t="s">
        <v>520</v>
      </c>
      <c r="C299" s="49"/>
      <c r="D299" s="99" t="s">
        <v>630</v>
      </c>
      <c r="E299" s="103"/>
      <c r="F299" s="104">
        <f t="shared" si="8"/>
        <v>0</v>
      </c>
    </row>
    <row r="300" spans="1:6" ht="12">
      <c r="A300" s="10"/>
      <c r="B300" s="16"/>
      <c r="C300" s="49"/>
      <c r="D300" s="99"/>
      <c r="E300" s="103"/>
      <c r="F300" s="104">
        <f t="shared" si="8"/>
        <v>0</v>
      </c>
    </row>
    <row r="301" spans="1:6" ht="12">
      <c r="A301" s="10">
        <v>14</v>
      </c>
      <c r="B301" s="16" t="s">
        <v>521</v>
      </c>
      <c r="C301" s="49"/>
      <c r="D301" s="99"/>
      <c r="E301" s="103"/>
      <c r="F301" s="104">
        <f t="shared" si="8"/>
        <v>0</v>
      </c>
    </row>
    <row r="302" spans="1:6" ht="13.5">
      <c r="A302" s="10"/>
      <c r="B302" s="16" t="s">
        <v>522</v>
      </c>
      <c r="C302" s="172">
        <v>195.13</v>
      </c>
      <c r="D302" s="99" t="s">
        <v>630</v>
      </c>
      <c r="E302" s="103"/>
      <c r="F302" s="104">
        <f t="shared" si="8"/>
        <v>0</v>
      </c>
    </row>
    <row r="303" spans="1:6" ht="24">
      <c r="A303" s="10"/>
      <c r="B303" s="16" t="s">
        <v>523</v>
      </c>
      <c r="C303" s="172">
        <v>195.13</v>
      </c>
      <c r="D303" s="99" t="s">
        <v>630</v>
      </c>
      <c r="E303" s="103"/>
      <c r="F303" s="104">
        <f t="shared" si="8"/>
        <v>0</v>
      </c>
    </row>
    <row r="304" spans="1:6" ht="12">
      <c r="A304" s="10"/>
      <c r="B304" s="16"/>
      <c r="C304" s="49"/>
      <c r="D304" s="99"/>
      <c r="E304" s="103"/>
      <c r="F304" s="104">
        <f t="shared" si="8"/>
        <v>0</v>
      </c>
    </row>
    <row r="305" spans="1:6" ht="12">
      <c r="A305" s="10"/>
      <c r="B305" s="88" t="s">
        <v>183</v>
      </c>
      <c r="C305" s="49"/>
      <c r="D305" s="99"/>
      <c r="E305" s="103"/>
      <c r="F305" s="104">
        <f t="shared" si="8"/>
        <v>0</v>
      </c>
    </row>
    <row r="306" spans="1:6" ht="48">
      <c r="A306" s="10">
        <v>15</v>
      </c>
      <c r="B306" s="16" t="s">
        <v>184</v>
      </c>
      <c r="C306" s="49">
        <v>4437.25</v>
      </c>
      <c r="D306" s="99" t="s">
        <v>630</v>
      </c>
      <c r="E306" s="103"/>
      <c r="F306" s="104">
        <f t="shared" si="8"/>
        <v>0</v>
      </c>
    </row>
    <row r="307" spans="1:6" ht="12">
      <c r="A307" s="10"/>
      <c r="B307" s="16"/>
      <c r="C307" s="49"/>
      <c r="D307" s="99"/>
      <c r="E307" s="103"/>
      <c r="F307" s="104">
        <f t="shared" si="8"/>
        <v>0</v>
      </c>
    </row>
    <row r="308" spans="1:6" ht="48">
      <c r="A308" s="10">
        <v>16</v>
      </c>
      <c r="B308" s="16" t="s">
        <v>185</v>
      </c>
      <c r="C308" s="49">
        <v>525.71</v>
      </c>
      <c r="D308" s="99" t="s">
        <v>630</v>
      </c>
      <c r="E308" s="103"/>
      <c r="F308" s="104">
        <f t="shared" si="8"/>
        <v>0</v>
      </c>
    </row>
    <row r="309" spans="1:6" ht="12">
      <c r="A309" s="10"/>
      <c r="B309" s="16"/>
      <c r="C309" s="49"/>
      <c r="D309" s="99"/>
      <c r="E309" s="103"/>
      <c r="F309" s="104">
        <f t="shared" si="8"/>
        <v>0</v>
      </c>
    </row>
    <row r="310" spans="1:6" ht="24">
      <c r="A310" s="10">
        <v>17</v>
      </c>
      <c r="B310" s="16" t="s">
        <v>186</v>
      </c>
      <c r="C310" s="49">
        <v>198.6</v>
      </c>
      <c r="D310" s="99" t="s">
        <v>630</v>
      </c>
      <c r="E310" s="103"/>
      <c r="F310" s="104">
        <f t="shared" si="8"/>
        <v>0</v>
      </c>
    </row>
    <row r="311" spans="1:6" ht="12">
      <c r="A311" s="10"/>
      <c r="B311" s="16"/>
      <c r="C311" s="49"/>
      <c r="D311" s="99"/>
      <c r="E311" s="103"/>
      <c r="F311" s="104">
        <f t="shared" si="8"/>
        <v>0</v>
      </c>
    </row>
    <row r="312" spans="1:6" ht="24">
      <c r="A312" s="10">
        <v>18</v>
      </c>
      <c r="B312" s="16" t="s">
        <v>187</v>
      </c>
      <c r="C312" s="49">
        <v>66.35</v>
      </c>
      <c r="D312" s="99" t="s">
        <v>630</v>
      </c>
      <c r="E312" s="103"/>
      <c r="F312" s="104">
        <f t="shared" si="8"/>
        <v>0</v>
      </c>
    </row>
    <row r="313" spans="1:6" ht="12">
      <c r="A313" s="10"/>
      <c r="B313" s="16"/>
      <c r="C313" s="49"/>
      <c r="D313" s="99"/>
      <c r="E313" s="103"/>
      <c r="F313" s="104">
        <f t="shared" si="8"/>
        <v>0</v>
      </c>
    </row>
    <row r="314" spans="1:6" ht="12">
      <c r="A314" s="10"/>
      <c r="B314" s="88" t="s">
        <v>188</v>
      </c>
      <c r="C314" s="49"/>
      <c r="D314" s="99"/>
      <c r="E314" s="103"/>
      <c r="F314" s="104">
        <f t="shared" si="8"/>
        <v>0</v>
      </c>
    </row>
    <row r="315" spans="1:6" ht="60">
      <c r="A315" s="10">
        <v>19</v>
      </c>
      <c r="B315" s="16" t="s">
        <v>189</v>
      </c>
      <c r="C315" s="49">
        <v>873.9</v>
      </c>
      <c r="D315" s="99" t="s">
        <v>171</v>
      </c>
      <c r="E315" s="103"/>
      <c r="F315" s="104">
        <f t="shared" si="8"/>
        <v>0</v>
      </c>
    </row>
    <row r="316" spans="1:6" ht="12">
      <c r="A316" s="10"/>
      <c r="B316" s="88"/>
      <c r="C316" s="49"/>
      <c r="D316" s="99"/>
      <c r="E316" s="103"/>
      <c r="F316" s="104">
        <f t="shared" si="8"/>
        <v>0</v>
      </c>
    </row>
    <row r="317" spans="1:6" ht="96">
      <c r="A317" s="10">
        <v>19</v>
      </c>
      <c r="B317" s="16" t="s">
        <v>524</v>
      </c>
      <c r="C317" s="49">
        <v>249.9</v>
      </c>
      <c r="D317" s="99" t="s">
        <v>171</v>
      </c>
      <c r="E317" s="103"/>
      <c r="F317" s="104">
        <f t="shared" si="8"/>
        <v>0</v>
      </c>
    </row>
    <row r="318" spans="1:6" ht="12">
      <c r="A318" s="10"/>
      <c r="B318" s="16"/>
      <c r="C318" s="49"/>
      <c r="D318" s="99"/>
      <c r="E318" s="103"/>
      <c r="F318" s="104">
        <f t="shared" si="8"/>
        <v>0</v>
      </c>
    </row>
    <row r="319" spans="1:6" ht="96">
      <c r="A319" s="10">
        <v>20</v>
      </c>
      <c r="B319" s="16" t="s">
        <v>191</v>
      </c>
      <c r="C319" s="49">
        <v>25.03</v>
      </c>
      <c r="D319" s="99" t="s">
        <v>171</v>
      </c>
      <c r="E319" s="103"/>
      <c r="F319" s="104">
        <f t="shared" si="8"/>
        <v>0</v>
      </c>
    </row>
    <row r="320" spans="1:6" ht="12">
      <c r="A320" s="10"/>
      <c r="B320" s="16"/>
      <c r="C320" s="49"/>
      <c r="D320" s="99"/>
      <c r="E320" s="103"/>
      <c r="F320" s="104">
        <f t="shared" si="8"/>
        <v>0</v>
      </c>
    </row>
    <row r="321" spans="1:6" ht="96">
      <c r="A321" s="10">
        <v>21</v>
      </c>
      <c r="B321" s="16" t="s">
        <v>525</v>
      </c>
      <c r="C321" s="49">
        <v>81.65</v>
      </c>
      <c r="D321" s="99" t="s">
        <v>171</v>
      </c>
      <c r="E321" s="103"/>
      <c r="F321" s="104">
        <f t="shared" si="8"/>
        <v>0</v>
      </c>
    </row>
    <row r="322" spans="1:6" ht="12">
      <c r="A322" s="10"/>
      <c r="B322" s="16"/>
      <c r="C322" s="49"/>
      <c r="D322" s="99"/>
      <c r="E322" s="103"/>
      <c r="F322" s="104">
        <f t="shared" si="8"/>
        <v>0</v>
      </c>
    </row>
    <row r="323" spans="1:6" ht="132">
      <c r="A323" s="10">
        <v>22</v>
      </c>
      <c r="B323" s="16" t="s">
        <v>526</v>
      </c>
      <c r="C323" s="49">
        <v>363.09</v>
      </c>
      <c r="D323" s="99" t="s">
        <v>171</v>
      </c>
      <c r="E323" s="103"/>
      <c r="F323" s="104">
        <f t="shared" si="8"/>
        <v>0</v>
      </c>
    </row>
    <row r="324" spans="1:6" ht="12">
      <c r="A324" s="10"/>
      <c r="B324" s="16"/>
      <c r="C324" s="49"/>
      <c r="D324" s="99"/>
      <c r="E324" s="103"/>
      <c r="F324" s="104">
        <f t="shared" si="8"/>
        <v>0</v>
      </c>
    </row>
    <row r="325" spans="1:6" ht="192">
      <c r="A325" s="10">
        <v>23</v>
      </c>
      <c r="B325" s="16" t="s">
        <v>527</v>
      </c>
      <c r="C325" s="49">
        <v>11.83</v>
      </c>
      <c r="D325" s="99" t="s">
        <v>171</v>
      </c>
      <c r="E325" s="103"/>
      <c r="F325" s="104">
        <f t="shared" si="8"/>
        <v>0</v>
      </c>
    </row>
    <row r="326" spans="1:6" ht="12">
      <c r="A326" s="10"/>
      <c r="B326" s="16"/>
      <c r="C326" s="49"/>
      <c r="D326" s="99"/>
      <c r="E326" s="103"/>
      <c r="F326" s="104">
        <f t="shared" si="8"/>
        <v>0</v>
      </c>
    </row>
    <row r="327" spans="1:6" ht="132">
      <c r="A327" s="10">
        <v>24</v>
      </c>
      <c r="B327" s="16" t="s">
        <v>528</v>
      </c>
      <c r="C327" s="49">
        <v>55.76</v>
      </c>
      <c r="D327" s="99" t="s">
        <v>171</v>
      </c>
      <c r="E327" s="103"/>
      <c r="F327" s="104">
        <f t="shared" si="8"/>
        <v>0</v>
      </c>
    </row>
    <row r="328" spans="1:6" ht="12">
      <c r="A328" s="10"/>
      <c r="B328" s="16"/>
      <c r="C328" s="49"/>
      <c r="D328" s="99"/>
      <c r="E328" s="103"/>
      <c r="F328" s="104">
        <f t="shared" si="8"/>
        <v>0</v>
      </c>
    </row>
    <row r="329" spans="1:6" ht="132">
      <c r="A329" s="10">
        <v>25</v>
      </c>
      <c r="B329" s="16" t="s">
        <v>529</v>
      </c>
      <c r="C329" s="49">
        <v>58.43</v>
      </c>
      <c r="D329" s="99" t="s">
        <v>171</v>
      </c>
      <c r="E329" s="103"/>
      <c r="F329" s="104">
        <f t="shared" si="8"/>
        <v>0</v>
      </c>
    </row>
    <row r="330" spans="1:6" ht="12">
      <c r="A330" s="10"/>
      <c r="B330" s="16"/>
      <c r="C330" s="49"/>
      <c r="D330" s="99"/>
      <c r="E330" s="103"/>
      <c r="F330" s="104">
        <f t="shared" si="8"/>
        <v>0</v>
      </c>
    </row>
    <row r="331" spans="1:6" ht="132">
      <c r="A331" s="10">
        <v>26</v>
      </c>
      <c r="B331" s="16" t="s">
        <v>530</v>
      </c>
      <c r="C331" s="49">
        <v>19.46</v>
      </c>
      <c r="D331" s="99" t="s">
        <v>171</v>
      </c>
      <c r="E331" s="103"/>
      <c r="F331" s="104">
        <f t="shared" si="8"/>
        <v>0</v>
      </c>
    </row>
    <row r="332" spans="1:6" ht="12">
      <c r="A332" s="10"/>
      <c r="B332" s="16"/>
      <c r="C332" s="49"/>
      <c r="D332" s="99"/>
      <c r="E332" s="103"/>
      <c r="F332" s="104">
        <f t="shared" si="8"/>
        <v>0</v>
      </c>
    </row>
    <row r="333" spans="1:6" ht="132">
      <c r="A333" s="10">
        <v>27</v>
      </c>
      <c r="B333" s="16" t="s">
        <v>531</v>
      </c>
      <c r="C333" s="49">
        <v>56.49</v>
      </c>
      <c r="D333" s="99" t="s">
        <v>171</v>
      </c>
      <c r="E333" s="103"/>
      <c r="F333" s="104">
        <f t="shared" si="8"/>
        <v>0</v>
      </c>
    </row>
    <row r="334" spans="1:6" ht="12">
      <c r="A334" s="10"/>
      <c r="B334" s="16"/>
      <c r="C334" s="49"/>
      <c r="D334" s="99"/>
      <c r="E334" s="103"/>
      <c r="F334" s="104">
        <f t="shared" si="8"/>
        <v>0</v>
      </c>
    </row>
    <row r="335" spans="1:6" ht="132">
      <c r="A335" s="10">
        <v>28</v>
      </c>
      <c r="B335" s="16" t="s">
        <v>532</v>
      </c>
      <c r="C335" s="49">
        <v>304.62</v>
      </c>
      <c r="D335" s="99" t="s">
        <v>171</v>
      </c>
      <c r="E335" s="103"/>
      <c r="F335" s="104">
        <f t="shared" si="8"/>
        <v>0</v>
      </c>
    </row>
    <row r="336" spans="1:6" ht="12">
      <c r="A336" s="10"/>
      <c r="B336" s="16"/>
      <c r="C336" s="49"/>
      <c r="D336" s="99"/>
      <c r="E336" s="103"/>
      <c r="F336" s="104">
        <f aca="true" t="shared" si="9" ref="F336:F398">C336*E336</f>
        <v>0</v>
      </c>
    </row>
    <row r="337" spans="1:6" ht="132">
      <c r="A337" s="10">
        <v>29</v>
      </c>
      <c r="B337" s="16" t="s">
        <v>199</v>
      </c>
      <c r="C337" s="49">
        <v>213.38</v>
      </c>
      <c r="D337" s="99" t="s">
        <v>171</v>
      </c>
      <c r="E337" s="103"/>
      <c r="F337" s="104">
        <f t="shared" si="9"/>
        <v>0</v>
      </c>
    </row>
    <row r="338" spans="1:6" ht="12">
      <c r="A338" s="10"/>
      <c r="B338" s="16"/>
      <c r="C338" s="49"/>
      <c r="D338" s="99"/>
      <c r="E338" s="103"/>
      <c r="F338" s="104">
        <f t="shared" si="9"/>
        <v>0</v>
      </c>
    </row>
    <row r="339" spans="1:6" ht="132">
      <c r="A339" s="10">
        <v>30</v>
      </c>
      <c r="B339" s="16" t="s">
        <v>533</v>
      </c>
      <c r="C339" s="49">
        <v>30.45</v>
      </c>
      <c r="D339" s="99" t="s">
        <v>171</v>
      </c>
      <c r="E339" s="103"/>
      <c r="F339" s="104">
        <f t="shared" si="9"/>
        <v>0</v>
      </c>
    </row>
    <row r="340" spans="1:6" ht="12">
      <c r="A340" s="10"/>
      <c r="B340" s="16"/>
      <c r="C340" s="49"/>
      <c r="D340" s="99"/>
      <c r="E340" s="103"/>
      <c r="F340" s="104">
        <f t="shared" si="9"/>
        <v>0</v>
      </c>
    </row>
    <row r="341" spans="1:6" ht="132">
      <c r="A341" s="10">
        <v>31</v>
      </c>
      <c r="B341" s="16" t="s">
        <v>534</v>
      </c>
      <c r="C341" s="49">
        <v>18.29</v>
      </c>
      <c r="D341" s="99" t="s">
        <v>171</v>
      </c>
      <c r="E341" s="103"/>
      <c r="F341" s="104">
        <f t="shared" si="9"/>
        <v>0</v>
      </c>
    </row>
    <row r="342" spans="1:6" ht="12">
      <c r="A342" s="10"/>
      <c r="B342" s="16"/>
      <c r="C342" s="49"/>
      <c r="D342" s="99"/>
      <c r="E342" s="103"/>
      <c r="F342" s="104">
        <f t="shared" si="9"/>
        <v>0</v>
      </c>
    </row>
    <row r="343" spans="1:6" ht="132">
      <c r="A343" s="10">
        <v>32</v>
      </c>
      <c r="B343" s="16" t="s">
        <v>535</v>
      </c>
      <c r="C343" s="49">
        <v>14.6</v>
      </c>
      <c r="D343" s="99" t="s">
        <v>171</v>
      </c>
      <c r="E343" s="103"/>
      <c r="F343" s="104">
        <f t="shared" si="9"/>
        <v>0</v>
      </c>
    </row>
    <row r="344" spans="1:6" ht="12">
      <c r="A344" s="10"/>
      <c r="B344" s="16"/>
      <c r="C344" s="49"/>
      <c r="D344" s="99"/>
      <c r="E344" s="103"/>
      <c r="F344" s="104">
        <f t="shared" si="9"/>
        <v>0</v>
      </c>
    </row>
    <row r="345" spans="1:6" ht="132">
      <c r="A345" s="10">
        <v>33</v>
      </c>
      <c r="B345" s="16" t="s">
        <v>200</v>
      </c>
      <c r="C345" s="49">
        <v>597.36</v>
      </c>
      <c r="D345" s="99" t="s">
        <v>171</v>
      </c>
      <c r="E345" s="103"/>
      <c r="F345" s="104">
        <f t="shared" si="9"/>
        <v>0</v>
      </c>
    </row>
    <row r="346" spans="1:6" ht="12">
      <c r="A346" s="10"/>
      <c r="B346" s="16"/>
      <c r="C346" s="49"/>
      <c r="D346" s="99"/>
      <c r="E346" s="103"/>
      <c r="F346" s="104">
        <f t="shared" si="9"/>
        <v>0</v>
      </c>
    </row>
    <row r="347" spans="1:6" ht="108">
      <c r="A347" s="10">
        <v>34</v>
      </c>
      <c r="B347" s="16" t="s">
        <v>536</v>
      </c>
      <c r="C347" s="49">
        <v>114.42</v>
      </c>
      <c r="D347" s="99" t="s">
        <v>171</v>
      </c>
      <c r="E347" s="103"/>
      <c r="F347" s="104">
        <f t="shared" si="9"/>
        <v>0</v>
      </c>
    </row>
    <row r="348" spans="1:6" ht="12">
      <c r="A348" s="10"/>
      <c r="B348" s="159"/>
      <c r="C348" s="49"/>
      <c r="D348" s="99"/>
      <c r="E348" s="103"/>
      <c r="F348" s="104">
        <f t="shared" si="9"/>
        <v>0</v>
      </c>
    </row>
    <row r="349" spans="1:6" ht="84">
      <c r="A349" s="10">
        <v>35</v>
      </c>
      <c r="B349" s="159" t="s">
        <v>537</v>
      </c>
      <c r="C349" s="49">
        <v>65</v>
      </c>
      <c r="D349" s="99" t="s">
        <v>632</v>
      </c>
      <c r="E349" s="103"/>
      <c r="F349" s="104">
        <f t="shared" si="9"/>
        <v>0</v>
      </c>
    </row>
    <row r="350" spans="1:6" ht="12">
      <c r="A350" s="10"/>
      <c r="B350" s="159"/>
      <c r="C350" s="49"/>
      <c r="D350" s="99"/>
      <c r="E350" s="103"/>
      <c r="F350" s="104">
        <f t="shared" si="9"/>
        <v>0</v>
      </c>
    </row>
    <row r="351" spans="1:6" ht="12">
      <c r="A351" s="10"/>
      <c r="B351" s="67" t="s">
        <v>202</v>
      </c>
      <c r="C351" s="137"/>
      <c r="E351" s="103"/>
      <c r="F351" s="104">
        <f t="shared" si="9"/>
        <v>0</v>
      </c>
    </row>
    <row r="352" spans="1:6" ht="12">
      <c r="A352" s="10">
        <v>36</v>
      </c>
      <c r="B352" s="138" t="s">
        <v>203</v>
      </c>
      <c r="C352" s="137"/>
      <c r="E352" s="103"/>
      <c r="F352" s="104">
        <f t="shared" si="9"/>
        <v>0</v>
      </c>
    </row>
    <row r="353" spans="1:6" ht="12">
      <c r="A353" s="10"/>
      <c r="B353" s="138" t="s">
        <v>204</v>
      </c>
      <c r="C353" s="137">
        <v>30</v>
      </c>
      <c r="D353" s="69" t="s">
        <v>80</v>
      </c>
      <c r="E353" s="103"/>
      <c r="F353" s="104">
        <f t="shared" si="9"/>
        <v>0</v>
      </c>
    </row>
    <row r="354" spans="1:6" ht="12">
      <c r="A354" s="10"/>
      <c r="B354" s="138" t="s">
        <v>205</v>
      </c>
      <c r="C354" s="137">
        <v>6</v>
      </c>
      <c r="D354" s="69" t="s">
        <v>80</v>
      </c>
      <c r="E354" s="103"/>
      <c r="F354" s="104">
        <f t="shared" si="9"/>
        <v>0</v>
      </c>
    </row>
    <row r="355" spans="1:6" ht="12">
      <c r="A355" s="10"/>
      <c r="B355" s="138"/>
      <c r="C355" s="137"/>
      <c r="E355" s="103"/>
      <c r="F355" s="104">
        <f t="shared" si="9"/>
        <v>0</v>
      </c>
    </row>
    <row r="356" spans="1:6" ht="12">
      <c r="A356" s="10">
        <v>37</v>
      </c>
      <c r="B356" s="138" t="s">
        <v>206</v>
      </c>
      <c r="C356" s="137"/>
      <c r="D356" s="122"/>
      <c r="E356" s="103"/>
      <c r="F356" s="104">
        <f t="shared" si="9"/>
        <v>0</v>
      </c>
    </row>
    <row r="357" spans="1:6" ht="13.5">
      <c r="A357" s="10"/>
      <c r="B357" s="138" t="s">
        <v>652</v>
      </c>
      <c r="C357" s="137">
        <v>39</v>
      </c>
      <c r="D357" s="69" t="s">
        <v>80</v>
      </c>
      <c r="E357" s="103"/>
      <c r="F357" s="104">
        <f t="shared" si="9"/>
        <v>0</v>
      </c>
    </row>
    <row r="358" spans="1:6" ht="13.5">
      <c r="A358" s="10"/>
      <c r="B358" s="138" t="s">
        <v>653</v>
      </c>
      <c r="C358" s="137">
        <v>8</v>
      </c>
      <c r="D358" s="69" t="s">
        <v>80</v>
      </c>
      <c r="E358" s="103"/>
      <c r="F358" s="104">
        <f t="shared" si="9"/>
        <v>0</v>
      </c>
    </row>
    <row r="359" spans="1:6" ht="13.5">
      <c r="A359" s="10"/>
      <c r="B359" s="138" t="s">
        <v>654</v>
      </c>
      <c r="C359" s="137"/>
      <c r="D359" s="69" t="s">
        <v>80</v>
      </c>
      <c r="E359" s="103"/>
      <c r="F359" s="104">
        <f t="shared" si="9"/>
        <v>0</v>
      </c>
    </row>
    <row r="360" spans="1:6" ht="12">
      <c r="A360" s="10"/>
      <c r="B360" s="138"/>
      <c r="C360" s="137"/>
      <c r="E360" s="103"/>
      <c r="F360" s="104">
        <f t="shared" si="9"/>
        <v>0</v>
      </c>
    </row>
    <row r="361" spans="1:6" ht="12">
      <c r="A361" s="10">
        <v>38</v>
      </c>
      <c r="B361" s="138" t="s">
        <v>207</v>
      </c>
      <c r="C361" s="137"/>
      <c r="D361" s="122"/>
      <c r="E361" s="103"/>
      <c r="F361" s="104">
        <f t="shared" si="9"/>
        <v>0</v>
      </c>
    </row>
    <row r="362" spans="1:6" ht="13.5">
      <c r="A362" s="10"/>
      <c r="B362" s="138" t="s">
        <v>652</v>
      </c>
      <c r="C362" s="137"/>
      <c r="D362" s="69" t="s">
        <v>80</v>
      </c>
      <c r="E362" s="103"/>
      <c r="F362" s="104">
        <f t="shared" si="9"/>
        <v>0</v>
      </c>
    </row>
    <row r="363" spans="1:6" ht="13.5">
      <c r="A363" s="10"/>
      <c r="B363" s="138" t="s">
        <v>653</v>
      </c>
      <c r="C363" s="137"/>
      <c r="D363" s="69" t="s">
        <v>80</v>
      </c>
      <c r="E363" s="103"/>
      <c r="F363" s="104">
        <f t="shared" si="9"/>
        <v>0</v>
      </c>
    </row>
    <row r="364" spans="1:6" ht="13.5">
      <c r="A364" s="10"/>
      <c r="B364" s="138" t="s">
        <v>654</v>
      </c>
      <c r="C364" s="137">
        <v>4</v>
      </c>
      <c r="D364" s="69" t="s">
        <v>80</v>
      </c>
      <c r="E364" s="103"/>
      <c r="F364" s="104">
        <f t="shared" si="9"/>
        <v>0</v>
      </c>
    </row>
    <row r="365" spans="1:6" ht="12">
      <c r="A365" s="10"/>
      <c r="B365" s="138"/>
      <c r="C365" s="137"/>
      <c r="E365" s="103"/>
      <c r="F365" s="104">
        <f t="shared" si="9"/>
        <v>0</v>
      </c>
    </row>
    <row r="366" spans="1:6" ht="12">
      <c r="A366" s="10">
        <v>39</v>
      </c>
      <c r="B366" s="138" t="s">
        <v>538</v>
      </c>
      <c r="C366" s="137"/>
      <c r="D366" s="122"/>
      <c r="E366" s="103"/>
      <c r="F366" s="104">
        <f t="shared" si="9"/>
        <v>0</v>
      </c>
    </row>
    <row r="367" spans="1:6" ht="13.5">
      <c r="A367" s="10"/>
      <c r="B367" s="138" t="s">
        <v>652</v>
      </c>
      <c r="C367" s="137"/>
      <c r="D367" s="69" t="s">
        <v>80</v>
      </c>
      <c r="E367" s="103"/>
      <c r="F367" s="104">
        <f t="shared" si="9"/>
        <v>0</v>
      </c>
    </row>
    <row r="368" spans="1:6" ht="13.5">
      <c r="A368" s="10"/>
      <c r="B368" s="138" t="s">
        <v>653</v>
      </c>
      <c r="C368" s="137"/>
      <c r="D368" s="69" t="s">
        <v>80</v>
      </c>
      <c r="E368" s="103"/>
      <c r="F368" s="104">
        <f t="shared" si="9"/>
        <v>0</v>
      </c>
    </row>
    <row r="369" spans="1:6" ht="13.5">
      <c r="A369" s="10"/>
      <c r="B369" s="138" t="s">
        <v>654</v>
      </c>
      <c r="C369" s="137">
        <v>1</v>
      </c>
      <c r="D369" s="69" t="s">
        <v>80</v>
      </c>
      <c r="E369" s="103"/>
      <c r="F369" s="104">
        <f t="shared" si="9"/>
        <v>0</v>
      </c>
    </row>
    <row r="370" spans="1:6" ht="12">
      <c r="A370" s="10"/>
      <c r="B370" s="131"/>
      <c r="C370" s="137"/>
      <c r="D370" s="122"/>
      <c r="E370" s="103"/>
      <c r="F370" s="104">
        <f t="shared" si="9"/>
        <v>0</v>
      </c>
    </row>
    <row r="371" spans="1:6" ht="24">
      <c r="A371" s="10">
        <v>40</v>
      </c>
      <c r="B371" s="138" t="s">
        <v>208</v>
      </c>
      <c r="C371" s="137"/>
      <c r="E371" s="103"/>
      <c r="F371" s="104">
        <f t="shared" si="9"/>
        <v>0</v>
      </c>
    </row>
    <row r="372" spans="1:6" ht="13.5">
      <c r="A372" s="10"/>
      <c r="B372" s="138" t="s">
        <v>655</v>
      </c>
      <c r="C372" s="137">
        <v>26</v>
      </c>
      <c r="D372" s="69" t="s">
        <v>80</v>
      </c>
      <c r="E372" s="103"/>
      <c r="F372" s="104">
        <f t="shared" si="9"/>
        <v>0</v>
      </c>
    </row>
    <row r="373" spans="1:6" ht="13.5">
      <c r="A373" s="10"/>
      <c r="B373" s="138" t="s">
        <v>656</v>
      </c>
      <c r="C373" s="137">
        <v>10</v>
      </c>
      <c r="D373" s="69" t="s">
        <v>80</v>
      </c>
      <c r="E373" s="103"/>
      <c r="F373" s="104">
        <f t="shared" si="9"/>
        <v>0</v>
      </c>
    </row>
    <row r="374" spans="1:6" ht="13.5">
      <c r="A374" s="10"/>
      <c r="B374" s="138" t="s">
        <v>657</v>
      </c>
      <c r="C374" s="137">
        <v>36</v>
      </c>
      <c r="D374" s="69" t="s">
        <v>80</v>
      </c>
      <c r="E374" s="103"/>
      <c r="F374" s="104">
        <f t="shared" si="9"/>
        <v>0</v>
      </c>
    </row>
    <row r="375" spans="1:6" ht="12">
      <c r="A375" s="10"/>
      <c r="B375" s="131"/>
      <c r="C375" s="137"/>
      <c r="D375" s="122"/>
      <c r="E375" s="103"/>
      <c r="F375" s="104">
        <f t="shared" si="9"/>
        <v>0</v>
      </c>
    </row>
    <row r="376" spans="1:6" ht="24">
      <c r="A376" s="10">
        <v>41</v>
      </c>
      <c r="B376" s="138" t="s">
        <v>539</v>
      </c>
      <c r="C376" s="137">
        <v>1</v>
      </c>
      <c r="D376" s="69" t="s">
        <v>269</v>
      </c>
      <c r="E376" s="103"/>
      <c r="F376" s="104">
        <f t="shared" si="9"/>
        <v>0</v>
      </c>
    </row>
    <row r="377" spans="1:6" ht="12">
      <c r="A377" s="10"/>
      <c r="B377" s="138"/>
      <c r="C377" s="137"/>
      <c r="E377" s="103"/>
      <c r="F377" s="104">
        <f t="shared" si="9"/>
        <v>0</v>
      </c>
    </row>
    <row r="378" spans="1:6" ht="24">
      <c r="A378" s="10">
        <v>42</v>
      </c>
      <c r="B378" s="138" t="s">
        <v>210</v>
      </c>
      <c r="C378" s="137"/>
      <c r="E378" s="103"/>
      <c r="F378" s="104">
        <f t="shared" si="9"/>
        <v>0</v>
      </c>
    </row>
    <row r="379" spans="1:6" ht="13.5">
      <c r="A379" s="10"/>
      <c r="B379" s="100" t="s">
        <v>649</v>
      </c>
      <c r="C379" s="49">
        <v>88</v>
      </c>
      <c r="D379" s="99" t="s">
        <v>80</v>
      </c>
      <c r="E379" s="103"/>
      <c r="F379" s="104">
        <f t="shared" si="9"/>
        <v>0</v>
      </c>
    </row>
    <row r="380" spans="1:6" ht="13.5">
      <c r="A380" s="10"/>
      <c r="B380" s="100" t="s">
        <v>650</v>
      </c>
      <c r="C380" s="49">
        <v>8</v>
      </c>
      <c r="D380" s="99" t="s">
        <v>80</v>
      </c>
      <c r="E380" s="103"/>
      <c r="F380" s="104">
        <f t="shared" si="9"/>
        <v>0</v>
      </c>
    </row>
    <row r="381" spans="1:6" ht="13.5">
      <c r="A381" s="10"/>
      <c r="B381" s="100" t="s">
        <v>651</v>
      </c>
      <c r="C381" s="49">
        <v>7</v>
      </c>
      <c r="D381" s="99" t="s">
        <v>80</v>
      </c>
      <c r="E381" s="103"/>
      <c r="F381" s="104">
        <f t="shared" si="9"/>
        <v>0</v>
      </c>
    </row>
    <row r="382" spans="1:6" ht="12">
      <c r="A382" s="10"/>
      <c r="B382" s="138"/>
      <c r="C382" s="137"/>
      <c r="E382" s="104"/>
      <c r="F382" s="104">
        <f t="shared" si="9"/>
        <v>0</v>
      </c>
    </row>
    <row r="383" spans="1:6" ht="12">
      <c r="A383" s="10">
        <v>43</v>
      </c>
      <c r="B383" s="138" t="s">
        <v>211</v>
      </c>
      <c r="C383" s="137"/>
      <c r="E383" s="104"/>
      <c r="F383" s="104">
        <f t="shared" si="9"/>
        <v>0</v>
      </c>
    </row>
    <row r="384" spans="1:6" ht="12">
      <c r="A384" s="10"/>
      <c r="B384" s="100" t="s">
        <v>212</v>
      </c>
      <c r="C384" s="49">
        <v>300</v>
      </c>
      <c r="D384" s="99" t="s">
        <v>540</v>
      </c>
      <c r="E384" s="104"/>
      <c r="F384" s="104">
        <f t="shared" si="9"/>
        <v>0</v>
      </c>
    </row>
    <row r="385" spans="1:6" ht="12">
      <c r="A385" s="10"/>
      <c r="B385" s="100" t="s">
        <v>213</v>
      </c>
      <c r="C385" s="137">
        <v>150</v>
      </c>
      <c r="D385" s="99" t="s">
        <v>540</v>
      </c>
      <c r="E385" s="104"/>
      <c r="F385" s="104">
        <f t="shared" si="9"/>
        <v>0</v>
      </c>
    </row>
    <row r="386" spans="1:6" ht="12">
      <c r="A386" s="10"/>
      <c r="B386" s="100" t="s">
        <v>214</v>
      </c>
      <c r="C386" s="137">
        <v>50</v>
      </c>
      <c r="D386" s="99" t="s">
        <v>540</v>
      </c>
      <c r="E386" s="104"/>
      <c r="F386" s="104">
        <f t="shared" si="9"/>
        <v>0</v>
      </c>
    </row>
    <row r="387" spans="1:6" ht="12">
      <c r="A387" s="10"/>
      <c r="B387" s="100"/>
      <c r="C387" s="137"/>
      <c r="D387" s="99"/>
      <c r="E387" s="104"/>
      <c r="F387" s="104">
        <f t="shared" si="9"/>
        <v>0</v>
      </c>
    </row>
    <row r="388" spans="1:6" ht="24">
      <c r="A388" s="10">
        <v>44</v>
      </c>
      <c r="B388" s="100" t="s">
        <v>215</v>
      </c>
      <c r="C388" s="137">
        <v>185</v>
      </c>
      <c r="D388" s="99" t="s">
        <v>80</v>
      </c>
      <c r="E388" s="104"/>
      <c r="F388" s="104">
        <f t="shared" si="9"/>
        <v>0</v>
      </c>
    </row>
    <row r="389" spans="1:6" ht="12">
      <c r="A389" s="10"/>
      <c r="B389" s="100"/>
      <c r="C389" s="137"/>
      <c r="D389" s="99"/>
      <c r="E389" s="104"/>
      <c r="F389" s="104">
        <f t="shared" si="9"/>
        <v>0</v>
      </c>
    </row>
    <row r="390" spans="1:6" ht="24">
      <c r="A390" s="10">
        <v>45</v>
      </c>
      <c r="B390" s="138" t="s">
        <v>219</v>
      </c>
      <c r="C390" s="137"/>
      <c r="E390" s="104"/>
      <c r="F390" s="104">
        <f t="shared" si="9"/>
        <v>0</v>
      </c>
    </row>
    <row r="391" spans="1:6" ht="12">
      <c r="A391" s="10"/>
      <c r="B391" s="138" t="s">
        <v>220</v>
      </c>
      <c r="C391" s="137">
        <v>100</v>
      </c>
      <c r="D391" s="69" t="s">
        <v>221</v>
      </c>
      <c r="E391" s="104"/>
      <c r="F391" s="104">
        <f t="shared" si="9"/>
        <v>0</v>
      </c>
    </row>
    <row r="392" spans="1:6" ht="12">
      <c r="A392" s="10"/>
      <c r="B392" s="138" t="s">
        <v>222</v>
      </c>
      <c r="C392" s="137">
        <v>250</v>
      </c>
      <c r="D392" s="69" t="s">
        <v>221</v>
      </c>
      <c r="E392" s="104"/>
      <c r="F392" s="104">
        <f t="shared" si="9"/>
        <v>0</v>
      </c>
    </row>
    <row r="393" spans="1:6" ht="12">
      <c r="A393" s="10"/>
      <c r="B393" s="138" t="s">
        <v>223</v>
      </c>
      <c r="C393" s="137">
        <v>250</v>
      </c>
      <c r="D393" s="69" t="s">
        <v>221</v>
      </c>
      <c r="E393" s="104"/>
      <c r="F393" s="104">
        <f t="shared" si="9"/>
        <v>0</v>
      </c>
    </row>
    <row r="394" spans="1:6" ht="12">
      <c r="A394" s="10"/>
      <c r="B394" s="138"/>
      <c r="C394" s="137"/>
      <c r="E394" s="104"/>
      <c r="F394" s="104">
        <f t="shared" si="9"/>
        <v>0</v>
      </c>
    </row>
    <row r="395" spans="1:6" ht="24">
      <c r="A395" s="10">
        <v>46</v>
      </c>
      <c r="B395" s="138" t="s">
        <v>224</v>
      </c>
      <c r="C395" s="137">
        <v>2216.09</v>
      </c>
      <c r="D395" s="99" t="s">
        <v>171</v>
      </c>
      <c r="E395" s="104"/>
      <c r="F395" s="104">
        <f t="shared" si="9"/>
        <v>0</v>
      </c>
    </row>
    <row r="396" spans="1:6" ht="12">
      <c r="A396" s="10"/>
      <c r="B396" s="138"/>
      <c r="C396" s="137"/>
      <c r="E396" s="104"/>
      <c r="F396" s="104">
        <f t="shared" si="9"/>
        <v>0</v>
      </c>
    </row>
    <row r="397" spans="1:6" ht="48">
      <c r="A397" s="10">
        <v>47</v>
      </c>
      <c r="B397" s="138" t="s">
        <v>225</v>
      </c>
      <c r="C397" s="137"/>
      <c r="D397" s="69" t="s">
        <v>226</v>
      </c>
      <c r="E397" s="139">
        <v>0.03</v>
      </c>
      <c r="F397" s="104">
        <f t="shared" si="9"/>
        <v>0</v>
      </c>
    </row>
    <row r="398" spans="1:6" s="74" customFormat="1" ht="12">
      <c r="A398" s="10"/>
      <c r="B398" s="138"/>
      <c r="C398" s="137"/>
      <c r="D398" s="69"/>
      <c r="E398" s="103"/>
      <c r="F398" s="104">
        <f t="shared" si="9"/>
        <v>0</v>
      </c>
    </row>
    <row r="399" spans="1:6" s="74" customFormat="1" ht="12">
      <c r="A399" s="105">
        <v>435</v>
      </c>
      <c r="B399" s="77" t="s">
        <v>227</v>
      </c>
      <c r="C399" s="106"/>
      <c r="D399" s="107"/>
      <c r="E399" s="108"/>
      <c r="F399" s="109">
        <f>SUM(F272:F398)</f>
        <v>0</v>
      </c>
    </row>
    <row r="400" spans="1:6" s="74" customFormat="1" ht="12">
      <c r="A400" s="110"/>
      <c r="B400" s="88"/>
      <c r="C400" s="42"/>
      <c r="D400" s="71"/>
      <c r="E400" s="111"/>
      <c r="F400" s="112"/>
    </row>
    <row r="401" spans="1:6" ht="12">
      <c r="A401" s="110"/>
      <c r="B401" s="113"/>
      <c r="C401" s="114"/>
      <c r="D401" s="115"/>
      <c r="E401" s="116"/>
      <c r="F401" s="116"/>
    </row>
    <row r="402" spans="1:6" ht="12">
      <c r="A402" s="91" t="s">
        <v>58</v>
      </c>
      <c r="B402" s="92" t="s">
        <v>59</v>
      </c>
      <c r="C402" s="117"/>
      <c r="D402" s="118"/>
      <c r="E402" s="119"/>
      <c r="F402" s="119"/>
    </row>
    <row r="403" spans="1:6" ht="12">
      <c r="A403" s="10"/>
      <c r="B403" s="88"/>
      <c r="C403" s="51"/>
      <c r="D403" s="89"/>
      <c r="E403" s="90"/>
      <c r="F403" s="104">
        <f aca="true" t="shared" si="10" ref="F403:F450">C403*E403</f>
        <v>0</v>
      </c>
    </row>
    <row r="404" spans="1:6" ht="12">
      <c r="A404" s="10"/>
      <c r="B404" s="67" t="s">
        <v>228</v>
      </c>
      <c r="C404" s="137"/>
      <c r="D404" s="140"/>
      <c r="E404" s="103"/>
      <c r="F404" s="104">
        <f t="shared" si="10"/>
        <v>0</v>
      </c>
    </row>
    <row r="405" spans="1:6" ht="13.5">
      <c r="A405" s="10">
        <v>1</v>
      </c>
      <c r="B405" s="141" t="s">
        <v>229</v>
      </c>
      <c r="C405" s="137">
        <v>82.75</v>
      </c>
      <c r="D405" s="69" t="s">
        <v>632</v>
      </c>
      <c r="E405" s="104"/>
      <c r="F405" s="104">
        <f t="shared" si="10"/>
        <v>0</v>
      </c>
    </row>
    <row r="406" spans="1:6" ht="12">
      <c r="A406" s="10"/>
      <c r="B406" s="141"/>
      <c r="C406" s="137"/>
      <c r="E406" s="104"/>
      <c r="F406" s="104">
        <f t="shared" si="10"/>
        <v>0</v>
      </c>
    </row>
    <row r="407" spans="1:6" ht="12">
      <c r="A407" s="10"/>
      <c r="B407" s="67" t="s">
        <v>230</v>
      </c>
      <c r="C407" s="137"/>
      <c r="E407" s="104"/>
      <c r="F407" s="104">
        <f t="shared" si="10"/>
        <v>0</v>
      </c>
    </row>
    <row r="408" spans="1:6" ht="96">
      <c r="A408" s="10">
        <v>2</v>
      </c>
      <c r="B408" s="141" t="s">
        <v>231</v>
      </c>
      <c r="C408" s="137"/>
      <c r="D408" s="122"/>
      <c r="E408" s="130"/>
      <c r="F408" s="104">
        <f t="shared" si="10"/>
        <v>0</v>
      </c>
    </row>
    <row r="409" spans="1:6" ht="13.5">
      <c r="A409" s="10"/>
      <c r="B409" s="141" t="s">
        <v>232</v>
      </c>
      <c r="C409" s="137">
        <v>2.4</v>
      </c>
      <c r="D409" s="69" t="s">
        <v>632</v>
      </c>
      <c r="E409" s="104"/>
      <c r="F409" s="104">
        <f t="shared" si="10"/>
        <v>0</v>
      </c>
    </row>
    <row r="410" spans="1:6" ht="13.5">
      <c r="A410" s="10"/>
      <c r="B410" s="141" t="s">
        <v>234</v>
      </c>
      <c r="C410" s="137">
        <v>28.05</v>
      </c>
      <c r="D410" s="69" t="s">
        <v>632</v>
      </c>
      <c r="E410" s="104"/>
      <c r="F410" s="104">
        <f t="shared" si="10"/>
        <v>0</v>
      </c>
    </row>
    <row r="411" spans="1:6" ht="13.5">
      <c r="A411" s="10"/>
      <c r="B411" s="141" t="s">
        <v>235</v>
      </c>
      <c r="C411" s="137">
        <v>40.45</v>
      </c>
      <c r="D411" s="69" t="s">
        <v>632</v>
      </c>
      <c r="E411" s="104"/>
      <c r="F411" s="104">
        <f t="shared" si="10"/>
        <v>0</v>
      </c>
    </row>
    <row r="412" spans="1:6" ht="13.5">
      <c r="A412" s="10"/>
      <c r="B412" s="141" t="s">
        <v>236</v>
      </c>
      <c r="C412" s="137">
        <v>8.8</v>
      </c>
      <c r="D412" s="69" t="s">
        <v>632</v>
      </c>
      <c r="E412" s="104"/>
      <c r="F412" s="104">
        <f t="shared" si="10"/>
        <v>0</v>
      </c>
    </row>
    <row r="413" spans="1:6" ht="13.5">
      <c r="A413" s="10"/>
      <c r="B413" s="141" t="s">
        <v>237</v>
      </c>
      <c r="C413" s="137">
        <v>18.45</v>
      </c>
      <c r="D413" s="69" t="s">
        <v>632</v>
      </c>
      <c r="E413" s="104"/>
      <c r="F413" s="104">
        <f t="shared" si="10"/>
        <v>0</v>
      </c>
    </row>
    <row r="414" spans="1:6" ht="13.5">
      <c r="A414" s="10"/>
      <c r="B414" s="141" t="s">
        <v>238</v>
      </c>
      <c r="C414" s="137">
        <v>11.65</v>
      </c>
      <c r="D414" s="69" t="s">
        <v>632</v>
      </c>
      <c r="E414" s="104"/>
      <c r="F414" s="104">
        <f t="shared" si="10"/>
        <v>0</v>
      </c>
    </row>
    <row r="415" spans="1:6" ht="12">
      <c r="A415" s="10"/>
      <c r="B415" s="141"/>
      <c r="C415" s="137"/>
      <c r="E415" s="104"/>
      <c r="F415" s="104">
        <f t="shared" si="10"/>
        <v>0</v>
      </c>
    </row>
    <row r="416" spans="1:6" ht="48">
      <c r="A416" s="10">
        <v>3</v>
      </c>
      <c r="B416" s="141" t="s">
        <v>240</v>
      </c>
      <c r="C416" s="137"/>
      <c r="E416" s="104"/>
      <c r="F416" s="104">
        <f t="shared" si="10"/>
        <v>0</v>
      </c>
    </row>
    <row r="417" spans="1:6" ht="12">
      <c r="A417" s="10"/>
      <c r="B417" s="141" t="s">
        <v>242</v>
      </c>
      <c r="C417" s="137">
        <v>2</v>
      </c>
      <c r="D417" s="69" t="s">
        <v>80</v>
      </c>
      <c r="E417" s="104"/>
      <c r="F417" s="104">
        <f t="shared" si="10"/>
        <v>0</v>
      </c>
    </row>
    <row r="418" spans="1:6" ht="12">
      <c r="A418" s="10"/>
      <c r="B418" s="141" t="s">
        <v>243</v>
      </c>
      <c r="C418" s="137">
        <v>1</v>
      </c>
      <c r="D418" s="69" t="s">
        <v>80</v>
      </c>
      <c r="E418" s="104"/>
      <c r="F418" s="104">
        <f t="shared" si="10"/>
        <v>0</v>
      </c>
    </row>
    <row r="419" spans="1:6" ht="12">
      <c r="A419" s="10"/>
      <c r="B419" s="141" t="s">
        <v>244</v>
      </c>
      <c r="C419" s="137">
        <v>3</v>
      </c>
      <c r="D419" s="69" t="s">
        <v>80</v>
      </c>
      <c r="E419" s="104"/>
      <c r="F419" s="104">
        <f t="shared" si="10"/>
        <v>0</v>
      </c>
    </row>
    <row r="420" spans="1:6" ht="12">
      <c r="A420" s="10"/>
      <c r="B420" s="141" t="s">
        <v>541</v>
      </c>
      <c r="C420" s="137">
        <v>2</v>
      </c>
      <c r="D420" s="69" t="s">
        <v>80</v>
      </c>
      <c r="E420" s="104"/>
      <c r="F420" s="104">
        <f t="shared" si="10"/>
        <v>0</v>
      </c>
    </row>
    <row r="421" spans="1:6" ht="12">
      <c r="A421" s="10"/>
      <c r="B421" s="141" t="s">
        <v>542</v>
      </c>
      <c r="C421" s="137">
        <v>1</v>
      </c>
      <c r="D421" s="69" t="s">
        <v>80</v>
      </c>
      <c r="E421" s="104"/>
      <c r="F421" s="104">
        <f t="shared" si="10"/>
        <v>0</v>
      </c>
    </row>
    <row r="422" spans="1:6" ht="12">
      <c r="A422" s="10"/>
      <c r="B422" s="141" t="s">
        <v>543</v>
      </c>
      <c r="C422" s="137">
        <v>1</v>
      </c>
      <c r="D422" s="69" t="s">
        <v>80</v>
      </c>
      <c r="E422" s="104"/>
      <c r="F422" s="104">
        <f t="shared" si="10"/>
        <v>0</v>
      </c>
    </row>
    <row r="423" spans="1:6" ht="12">
      <c r="A423" s="10"/>
      <c r="B423" s="141"/>
      <c r="C423" s="137"/>
      <c r="E423" s="104"/>
      <c r="F423" s="104">
        <f t="shared" si="10"/>
        <v>0</v>
      </c>
    </row>
    <row r="424" spans="1:6" ht="48">
      <c r="A424" s="10">
        <v>4</v>
      </c>
      <c r="B424" s="141" t="s">
        <v>247</v>
      </c>
      <c r="C424" s="137"/>
      <c r="E424" s="104"/>
      <c r="F424" s="104">
        <f t="shared" si="10"/>
        <v>0</v>
      </c>
    </row>
    <row r="425" spans="1:6" ht="12">
      <c r="A425" s="10"/>
      <c r="B425" s="132" t="s">
        <v>544</v>
      </c>
      <c r="C425" s="137">
        <v>1</v>
      </c>
      <c r="D425" s="69" t="s">
        <v>80</v>
      </c>
      <c r="E425" s="104"/>
      <c r="F425" s="104">
        <f t="shared" si="10"/>
        <v>0</v>
      </c>
    </row>
    <row r="426" spans="1:6" ht="12">
      <c r="A426" s="10"/>
      <c r="C426" s="137"/>
      <c r="E426" s="104"/>
      <c r="F426" s="104">
        <f t="shared" si="10"/>
        <v>0</v>
      </c>
    </row>
    <row r="427" spans="1:6" ht="96">
      <c r="A427" s="10">
        <v>5</v>
      </c>
      <c r="B427" s="141" t="s">
        <v>545</v>
      </c>
      <c r="C427" s="137">
        <v>1</v>
      </c>
      <c r="D427" s="69" t="s">
        <v>80</v>
      </c>
      <c r="E427" s="104"/>
      <c r="F427" s="104">
        <f t="shared" si="10"/>
        <v>0</v>
      </c>
    </row>
    <row r="428" spans="1:6" ht="12">
      <c r="A428" s="10"/>
      <c r="B428" s="141"/>
      <c r="C428" s="137"/>
      <c r="E428" s="104"/>
      <c r="F428" s="104">
        <f t="shared" si="10"/>
        <v>0</v>
      </c>
    </row>
    <row r="429" spans="1:6" ht="12">
      <c r="A429" s="10"/>
      <c r="B429" s="67" t="s">
        <v>253</v>
      </c>
      <c r="C429" s="137"/>
      <c r="E429" s="104"/>
      <c r="F429" s="104">
        <f t="shared" si="10"/>
        <v>0</v>
      </c>
    </row>
    <row r="430" spans="1:6" ht="96">
      <c r="A430" s="10">
        <v>6</v>
      </c>
      <c r="B430" s="141" t="s">
        <v>254</v>
      </c>
      <c r="C430" s="129"/>
      <c r="D430" s="122"/>
      <c r="E430" s="130"/>
      <c r="F430" s="104">
        <f t="shared" si="10"/>
        <v>0</v>
      </c>
    </row>
    <row r="431" spans="1:6" ht="13.5">
      <c r="A431" s="10"/>
      <c r="B431" s="141" t="s">
        <v>235</v>
      </c>
      <c r="C431" s="137">
        <v>6.9</v>
      </c>
      <c r="D431" s="69" t="s">
        <v>632</v>
      </c>
      <c r="E431" s="104"/>
      <c r="F431" s="104">
        <f t="shared" si="10"/>
        <v>0</v>
      </c>
    </row>
    <row r="432" spans="1:6" ht="13.5">
      <c r="A432" s="10"/>
      <c r="B432" s="141" t="s">
        <v>255</v>
      </c>
      <c r="C432" s="137">
        <v>9.5</v>
      </c>
      <c r="D432" s="69" t="s">
        <v>632</v>
      </c>
      <c r="E432" s="104"/>
      <c r="F432" s="104">
        <f t="shared" si="10"/>
        <v>0</v>
      </c>
    </row>
    <row r="433" spans="1:6" ht="13.5">
      <c r="A433" s="10"/>
      <c r="B433" s="141" t="s">
        <v>238</v>
      </c>
      <c r="C433" s="137">
        <v>31.5</v>
      </c>
      <c r="D433" s="69" t="s">
        <v>632</v>
      </c>
      <c r="E433" s="104"/>
      <c r="F433" s="104">
        <f t="shared" si="10"/>
        <v>0</v>
      </c>
    </row>
    <row r="434" spans="1:6" ht="12">
      <c r="A434" s="10"/>
      <c r="B434" s="141"/>
      <c r="C434" s="137"/>
      <c r="E434" s="104"/>
      <c r="F434" s="104">
        <f t="shared" si="10"/>
        <v>0</v>
      </c>
    </row>
    <row r="435" spans="1:6" ht="72">
      <c r="A435" s="10">
        <v>7</v>
      </c>
      <c r="B435" s="141" t="s">
        <v>546</v>
      </c>
      <c r="C435" s="129"/>
      <c r="D435" s="122"/>
      <c r="E435" s="130"/>
      <c r="F435" s="104">
        <f t="shared" si="10"/>
        <v>0</v>
      </c>
    </row>
    <row r="436" spans="1:6" ht="13.5">
      <c r="A436" s="10"/>
      <c r="B436" s="141" t="s">
        <v>258</v>
      </c>
      <c r="C436" s="137">
        <v>82.75</v>
      </c>
      <c r="D436" s="69" t="s">
        <v>632</v>
      </c>
      <c r="E436" s="104"/>
      <c r="F436" s="104">
        <f t="shared" si="10"/>
        <v>0</v>
      </c>
    </row>
    <row r="437" spans="1:6" ht="12">
      <c r="A437" s="10"/>
      <c r="B437" s="141"/>
      <c r="C437" s="137"/>
      <c r="E437" s="104"/>
      <c r="F437" s="104">
        <f t="shared" si="10"/>
        <v>0</v>
      </c>
    </row>
    <row r="438" spans="1:6" ht="48">
      <c r="A438" s="10">
        <v>8</v>
      </c>
      <c r="B438" s="141" t="s">
        <v>247</v>
      </c>
      <c r="C438" s="137"/>
      <c r="E438" s="104"/>
      <c r="F438" s="104">
        <f t="shared" si="10"/>
        <v>0</v>
      </c>
    </row>
    <row r="439" spans="1:6" ht="12">
      <c r="A439" s="10"/>
      <c r="B439" s="132" t="s">
        <v>547</v>
      </c>
      <c r="C439" s="137">
        <v>1</v>
      </c>
      <c r="D439" s="69" t="s">
        <v>80</v>
      </c>
      <c r="E439" s="104"/>
      <c r="F439" s="104">
        <f t="shared" si="10"/>
        <v>0</v>
      </c>
    </row>
    <row r="440" spans="1:6" ht="12">
      <c r="A440" s="10"/>
      <c r="C440" s="137"/>
      <c r="E440" s="104"/>
      <c r="F440" s="104">
        <f t="shared" si="10"/>
        <v>0</v>
      </c>
    </row>
    <row r="441" spans="1:6" ht="60">
      <c r="A441" s="10">
        <v>9</v>
      </c>
      <c r="B441" s="141" t="s">
        <v>264</v>
      </c>
      <c r="C441" s="137"/>
      <c r="E441" s="104"/>
      <c r="F441" s="104">
        <f t="shared" si="10"/>
        <v>0</v>
      </c>
    </row>
    <row r="442" spans="1:6" ht="12">
      <c r="A442" s="10"/>
      <c r="B442" s="132" t="s">
        <v>265</v>
      </c>
      <c r="C442" s="137">
        <v>1</v>
      </c>
      <c r="D442" s="69" t="s">
        <v>80</v>
      </c>
      <c r="E442" s="104"/>
      <c r="F442" s="104">
        <f t="shared" si="10"/>
        <v>0</v>
      </c>
    </row>
    <row r="443" spans="1:6" ht="12">
      <c r="A443" s="10"/>
      <c r="B443" s="141"/>
      <c r="C443" s="137"/>
      <c r="E443" s="104"/>
      <c r="F443" s="104">
        <f t="shared" si="10"/>
        <v>0</v>
      </c>
    </row>
    <row r="444" spans="1:6" ht="48">
      <c r="A444" s="10">
        <v>10</v>
      </c>
      <c r="B444" s="141" t="s">
        <v>266</v>
      </c>
      <c r="C444" s="137"/>
      <c r="E444" s="104"/>
      <c r="F444" s="104">
        <f t="shared" si="10"/>
        <v>0</v>
      </c>
    </row>
    <row r="445" spans="1:6" ht="12">
      <c r="A445" s="10"/>
      <c r="B445" s="132" t="s">
        <v>267</v>
      </c>
      <c r="C445" s="137">
        <v>5</v>
      </c>
      <c r="D445" s="69" t="s">
        <v>80</v>
      </c>
      <c r="E445" s="104"/>
      <c r="F445" s="104">
        <f t="shared" si="10"/>
        <v>0</v>
      </c>
    </row>
    <row r="446" spans="1:6" ht="12">
      <c r="A446" s="10"/>
      <c r="B446" s="141"/>
      <c r="C446" s="137"/>
      <c r="E446" s="104"/>
      <c r="F446" s="104">
        <f t="shared" si="10"/>
        <v>0</v>
      </c>
    </row>
    <row r="447" spans="1:6" ht="12">
      <c r="A447" s="10">
        <v>11</v>
      </c>
      <c r="B447" s="142" t="s">
        <v>268</v>
      </c>
      <c r="C447" s="97">
        <v>1</v>
      </c>
      <c r="D447" s="99" t="s">
        <v>269</v>
      </c>
      <c r="E447" s="104"/>
      <c r="F447" s="104">
        <f t="shared" si="10"/>
        <v>0</v>
      </c>
    </row>
    <row r="448" spans="1:6" ht="12">
      <c r="A448" s="10"/>
      <c r="B448" s="141"/>
      <c r="C448" s="137"/>
      <c r="E448" s="104"/>
      <c r="F448" s="104">
        <f t="shared" si="10"/>
        <v>0</v>
      </c>
    </row>
    <row r="449" spans="1:6" ht="12">
      <c r="A449" s="10">
        <v>12</v>
      </c>
      <c r="B449" s="142" t="s">
        <v>270</v>
      </c>
      <c r="C449" s="97">
        <v>1</v>
      </c>
      <c r="D449" s="99" t="s">
        <v>269</v>
      </c>
      <c r="E449" s="104"/>
      <c r="F449" s="104">
        <f t="shared" si="10"/>
        <v>0</v>
      </c>
    </row>
    <row r="450" spans="1:6" s="74" customFormat="1" ht="12">
      <c r="A450" s="10"/>
      <c r="B450" s="138"/>
      <c r="C450" s="137"/>
      <c r="D450" s="69"/>
      <c r="E450" s="104"/>
      <c r="F450" s="104">
        <f t="shared" si="10"/>
        <v>0</v>
      </c>
    </row>
    <row r="451" spans="1:6" s="74" customFormat="1" ht="12">
      <c r="A451" s="105">
        <v>487</v>
      </c>
      <c r="B451" s="77" t="s">
        <v>271</v>
      </c>
      <c r="C451" s="106"/>
      <c r="D451" s="107"/>
      <c r="E451" s="108"/>
      <c r="F451" s="109">
        <f>SUM(F403:F450)</f>
        <v>0</v>
      </c>
    </row>
    <row r="452" spans="1:6" s="74" customFormat="1" ht="12">
      <c r="A452" s="110"/>
      <c r="B452" s="88"/>
      <c r="C452" s="42"/>
      <c r="D452" s="71"/>
      <c r="E452" s="111"/>
      <c r="F452" s="112"/>
    </row>
    <row r="453" spans="1:6" ht="12">
      <c r="A453" s="110"/>
      <c r="B453" s="113"/>
      <c r="C453" s="114"/>
      <c r="D453" s="115"/>
      <c r="E453" s="116"/>
      <c r="F453" s="116"/>
    </row>
    <row r="454" spans="1:6" ht="12">
      <c r="A454" s="91" t="s">
        <v>60</v>
      </c>
      <c r="B454" s="92" t="s">
        <v>61</v>
      </c>
      <c r="C454" s="117"/>
      <c r="D454" s="118"/>
      <c r="E454" s="119"/>
      <c r="F454" s="119"/>
    </row>
    <row r="455" spans="1:6" ht="12">
      <c r="A455" s="10"/>
      <c r="B455" s="138"/>
      <c r="C455" s="137"/>
      <c r="E455" s="104"/>
      <c r="F455" s="104">
        <f aca="true" t="shared" si="11" ref="F455:F460">C455*E455</f>
        <v>0</v>
      </c>
    </row>
    <row r="456" spans="1:6" ht="12">
      <c r="A456" s="10"/>
      <c r="B456" s="67" t="s">
        <v>61</v>
      </c>
      <c r="C456" s="137"/>
      <c r="E456" s="104"/>
      <c r="F456" s="104">
        <f t="shared" si="11"/>
        <v>0</v>
      </c>
    </row>
    <row r="457" spans="1:6" ht="24">
      <c r="A457" s="10">
        <v>1</v>
      </c>
      <c r="B457" s="131" t="s">
        <v>272</v>
      </c>
      <c r="C457" s="137">
        <v>1288.33</v>
      </c>
      <c r="D457" s="69" t="s">
        <v>171</v>
      </c>
      <c r="E457" s="143"/>
      <c r="F457" s="104">
        <f t="shared" si="11"/>
        <v>0</v>
      </c>
    </row>
    <row r="458" spans="1:6" ht="12">
      <c r="A458" s="10"/>
      <c r="B458" s="138"/>
      <c r="C458" s="137"/>
      <c r="E458" s="104"/>
      <c r="F458" s="104">
        <f t="shared" si="11"/>
        <v>0</v>
      </c>
    </row>
    <row r="459" spans="1:6" ht="24">
      <c r="A459" s="10">
        <v>2</v>
      </c>
      <c r="B459" s="131" t="s">
        <v>273</v>
      </c>
      <c r="C459" s="137">
        <v>2146.04</v>
      </c>
      <c r="D459" s="69" t="s">
        <v>171</v>
      </c>
      <c r="E459" s="104"/>
      <c r="F459" s="104">
        <f t="shared" si="11"/>
        <v>0</v>
      </c>
    </row>
    <row r="460" spans="1:6" s="74" customFormat="1" ht="12">
      <c r="A460" s="10"/>
      <c r="B460" s="138"/>
      <c r="C460" s="137"/>
      <c r="D460" s="69"/>
      <c r="E460" s="104"/>
      <c r="F460" s="104">
        <f t="shared" si="11"/>
        <v>0</v>
      </c>
    </row>
    <row r="461" spans="1:6" s="74" customFormat="1" ht="12">
      <c r="A461" s="105">
        <v>497</v>
      </c>
      <c r="B461" s="77" t="s">
        <v>274</v>
      </c>
      <c r="C461" s="106"/>
      <c r="D461" s="107"/>
      <c r="E461" s="108"/>
      <c r="F461" s="109">
        <f>SUM(F455:F460)</f>
        <v>0</v>
      </c>
    </row>
    <row r="462" spans="1:6" ht="12">
      <c r="A462" s="110"/>
      <c r="B462" s="88"/>
      <c r="C462" s="42"/>
      <c r="D462" s="71"/>
      <c r="E462" s="111"/>
      <c r="F462" s="112"/>
    </row>
    <row r="463" spans="2:6" ht="12">
      <c r="B463" s="138"/>
      <c r="C463" s="137"/>
      <c r="E463" s="144"/>
      <c r="F463" s="145"/>
    </row>
    <row r="464" spans="1:6" ht="12">
      <c r="A464" s="91" t="s">
        <v>62</v>
      </c>
      <c r="B464" s="92" t="s">
        <v>63</v>
      </c>
      <c r="C464" s="117"/>
      <c r="D464" s="118"/>
      <c r="E464" s="146"/>
      <c r="F464" s="146"/>
    </row>
    <row r="465" spans="1:6" ht="12">
      <c r="A465" s="10"/>
      <c r="B465" s="138"/>
      <c r="C465" s="137"/>
      <c r="E465" s="145"/>
      <c r="F465" s="123">
        <f>+C465*E465</f>
        <v>0</v>
      </c>
    </row>
    <row r="466" spans="1:6" ht="24">
      <c r="A466" s="10">
        <v>1</v>
      </c>
      <c r="B466" s="131" t="s">
        <v>275</v>
      </c>
      <c r="C466" s="137"/>
      <c r="D466" s="69" t="s">
        <v>226</v>
      </c>
      <c r="E466" s="139">
        <v>0.1</v>
      </c>
      <c r="F466" s="123">
        <f>+C466*E466</f>
        <v>0</v>
      </c>
    </row>
    <row r="467" spans="1:6" ht="12">
      <c r="A467" s="10"/>
      <c r="B467" s="138"/>
      <c r="C467" s="137"/>
      <c r="E467" s="145"/>
      <c r="F467" s="123">
        <f>+C467*E467</f>
        <v>0</v>
      </c>
    </row>
    <row r="468" spans="1:6" ht="12">
      <c r="A468" s="105">
        <v>504</v>
      </c>
      <c r="B468" s="77" t="s">
        <v>276</v>
      </c>
      <c r="C468" s="147"/>
      <c r="D468" s="79"/>
      <c r="E468" s="148"/>
      <c r="F468" s="149">
        <f>SUM(F465:F467)</f>
        <v>0</v>
      </c>
    </row>
    <row r="469" spans="1:6" ht="12">
      <c r="A469" s="10"/>
      <c r="B469" s="138"/>
      <c r="C469" s="137"/>
      <c r="E469" s="145"/>
      <c r="F469" s="145"/>
    </row>
    <row r="471" spans="2:6" ht="12">
      <c r="B471" s="138"/>
      <c r="C471" s="137"/>
      <c r="E471" s="104"/>
      <c r="F471" s="104"/>
    </row>
    <row r="472" spans="2:6" ht="12">
      <c r="B472" s="138"/>
      <c r="C472" s="137"/>
      <c r="E472" s="104"/>
      <c r="F472" s="104"/>
    </row>
    <row r="473" spans="2:6" ht="12">
      <c r="B473" s="138"/>
      <c r="C473" s="137"/>
      <c r="E473" s="104"/>
      <c r="F473" s="104"/>
    </row>
    <row r="474" spans="2:6" ht="12">
      <c r="B474" s="138"/>
      <c r="C474" s="137"/>
      <c r="E474" s="104"/>
      <c r="F474" s="104"/>
    </row>
    <row r="475" spans="2:6" ht="12">
      <c r="B475" s="138"/>
      <c r="C475" s="137"/>
      <c r="E475" s="104"/>
      <c r="F475" s="104"/>
    </row>
    <row r="476" spans="2:6" ht="12">
      <c r="B476" s="138"/>
      <c r="C476" s="137"/>
      <c r="E476" s="104"/>
      <c r="F476" s="104"/>
    </row>
    <row r="477" spans="2:6" ht="12">
      <c r="B477" s="138"/>
      <c r="C477" s="137"/>
      <c r="E477" s="104"/>
      <c r="F477" s="104"/>
    </row>
    <row r="478" spans="2:6" ht="12">
      <c r="B478" s="138"/>
      <c r="C478" s="137"/>
      <c r="E478" s="104"/>
      <c r="F478" s="104"/>
    </row>
    <row r="479" spans="2:6" ht="12">
      <c r="B479" s="138"/>
      <c r="C479" s="137"/>
      <c r="E479" s="104"/>
      <c r="F479" s="104"/>
    </row>
    <row r="480" spans="2:6" ht="12">
      <c r="B480" s="138"/>
      <c r="C480" s="137"/>
      <c r="E480" s="104"/>
      <c r="F480" s="104"/>
    </row>
    <row r="481" spans="2:6" ht="12">
      <c r="B481" s="138"/>
      <c r="C481" s="137"/>
      <c r="E481" s="104"/>
      <c r="F481" s="104"/>
    </row>
    <row r="482" spans="2:6" ht="12">
      <c r="B482" s="138"/>
      <c r="C482" s="137"/>
      <c r="E482" s="104"/>
      <c r="F482" s="104"/>
    </row>
    <row r="483" spans="2:6" ht="12">
      <c r="B483" s="138"/>
      <c r="C483" s="137"/>
      <c r="E483" s="104"/>
      <c r="F483" s="104"/>
    </row>
    <row r="484" spans="2:6" ht="12">
      <c r="B484" s="138"/>
      <c r="C484" s="137"/>
      <c r="E484" s="104"/>
      <c r="F484" s="104"/>
    </row>
    <row r="485" spans="2:6" ht="12">
      <c r="B485" s="138"/>
      <c r="C485" s="137"/>
      <c r="E485" s="104"/>
      <c r="F485" s="104"/>
    </row>
    <row r="486" spans="2:6" ht="12">
      <c r="B486" s="138"/>
      <c r="C486" s="137"/>
      <c r="E486" s="104"/>
      <c r="F486" s="104"/>
    </row>
    <row r="487" spans="2:6" ht="12">
      <c r="B487" s="138"/>
      <c r="C487" s="137"/>
      <c r="E487" s="104"/>
      <c r="F487" s="104"/>
    </row>
    <row r="488" spans="2:6" ht="12">
      <c r="B488" s="138"/>
      <c r="C488" s="137"/>
      <c r="E488" s="104"/>
      <c r="F488" s="104"/>
    </row>
    <row r="489" spans="2:6" ht="12">
      <c r="B489" s="138"/>
      <c r="C489" s="137"/>
      <c r="E489" s="104"/>
      <c r="F489" s="104"/>
    </row>
    <row r="490" spans="2:6" ht="12">
      <c r="B490" s="138"/>
      <c r="C490" s="137"/>
      <c r="E490" s="104"/>
      <c r="F490" s="104"/>
    </row>
    <row r="491" spans="2:6" ht="12">
      <c r="B491" s="138"/>
      <c r="C491" s="137"/>
      <c r="E491" s="104"/>
      <c r="F491" s="104"/>
    </row>
    <row r="492" spans="2:6" ht="12">
      <c r="B492" s="138"/>
      <c r="C492" s="137"/>
      <c r="E492" s="104"/>
      <c r="F492" s="104"/>
    </row>
    <row r="493" spans="2:6" ht="12">
      <c r="B493" s="138"/>
      <c r="C493" s="137"/>
      <c r="E493" s="104"/>
      <c r="F493" s="104"/>
    </row>
    <row r="494" spans="2:6" ht="12">
      <c r="B494" s="138"/>
      <c r="C494" s="137"/>
      <c r="E494" s="104"/>
      <c r="F494" s="104"/>
    </row>
    <row r="495" spans="2:6" ht="12">
      <c r="B495" s="138"/>
      <c r="C495" s="137"/>
      <c r="E495" s="104"/>
      <c r="F495" s="104"/>
    </row>
    <row r="496" spans="2:6" ht="12">
      <c r="B496" s="138"/>
      <c r="C496" s="137"/>
      <c r="E496" s="104"/>
      <c r="F496" s="104"/>
    </row>
    <row r="497" spans="2:6" ht="12">
      <c r="B497" s="138"/>
      <c r="C497" s="137"/>
      <c r="E497" s="104"/>
      <c r="F497" s="104"/>
    </row>
    <row r="498" spans="2:6" ht="12">
      <c r="B498" s="138"/>
      <c r="C498" s="137"/>
      <c r="E498" s="104"/>
      <c r="F498" s="104"/>
    </row>
    <row r="499" spans="2:6" ht="12">
      <c r="B499" s="138"/>
      <c r="C499" s="137"/>
      <c r="E499" s="104"/>
      <c r="F499" s="104"/>
    </row>
    <row r="500" spans="2:6" ht="12">
      <c r="B500" s="138"/>
      <c r="C500" s="137"/>
      <c r="E500" s="104"/>
      <c r="F500" s="104"/>
    </row>
    <row r="501" spans="2:6" ht="12">
      <c r="B501" s="138"/>
      <c r="C501" s="137"/>
      <c r="E501" s="104"/>
      <c r="F501" s="104"/>
    </row>
    <row r="502" spans="2:6" ht="12">
      <c r="B502" s="138"/>
      <c r="C502" s="137"/>
      <c r="E502" s="104"/>
      <c r="F502" s="104"/>
    </row>
    <row r="503" spans="2:6" ht="12">
      <c r="B503" s="138"/>
      <c r="C503" s="137"/>
      <c r="E503" s="104"/>
      <c r="F503" s="104"/>
    </row>
    <row r="504" spans="2:6" ht="12">
      <c r="B504" s="138"/>
      <c r="C504" s="137"/>
      <c r="E504" s="104"/>
      <c r="F504" s="104"/>
    </row>
    <row r="505" spans="2:6" ht="12">
      <c r="B505" s="138"/>
      <c r="C505" s="137"/>
      <c r="E505" s="104"/>
      <c r="F505" s="104"/>
    </row>
    <row r="506" spans="2:6" ht="12">
      <c r="B506" s="138"/>
      <c r="C506" s="137"/>
      <c r="E506" s="104"/>
      <c r="F506" s="104"/>
    </row>
    <row r="507" spans="2:6" ht="12">
      <c r="B507" s="138"/>
      <c r="C507" s="137"/>
      <c r="E507" s="104"/>
      <c r="F507" s="104"/>
    </row>
    <row r="508" spans="2:6" ht="12">
      <c r="B508" s="138"/>
      <c r="C508" s="137"/>
      <c r="E508" s="104"/>
      <c r="F508" s="104"/>
    </row>
    <row r="509" spans="2:6" ht="12">
      <c r="B509" s="138"/>
      <c r="C509" s="137"/>
      <c r="E509" s="104"/>
      <c r="F509" s="104"/>
    </row>
    <row r="510" spans="2:6" ht="12">
      <c r="B510" s="138"/>
      <c r="C510" s="137"/>
      <c r="E510" s="104"/>
      <c r="F510" s="104"/>
    </row>
    <row r="511" spans="2:6" ht="12">
      <c r="B511" s="138"/>
      <c r="C511" s="137"/>
      <c r="E511" s="104"/>
      <c r="F511" s="104"/>
    </row>
    <row r="512" spans="2:6" ht="12">
      <c r="B512" s="138"/>
      <c r="C512" s="137"/>
      <c r="E512" s="104"/>
      <c r="F512" s="104"/>
    </row>
    <row r="513" spans="2:6" ht="12">
      <c r="B513" s="138"/>
      <c r="C513" s="137"/>
      <c r="E513" s="104"/>
      <c r="F513" s="104"/>
    </row>
    <row r="514" spans="2:6" ht="12">
      <c r="B514" s="138"/>
      <c r="C514" s="137"/>
      <c r="E514" s="104"/>
      <c r="F514" s="104"/>
    </row>
    <row r="515" spans="2:6" ht="12">
      <c r="B515" s="138"/>
      <c r="C515" s="137"/>
      <c r="E515" s="104"/>
      <c r="F515" s="104"/>
    </row>
    <row r="516" spans="2:6" ht="12">
      <c r="B516" s="138"/>
      <c r="C516" s="137"/>
      <c r="E516" s="104"/>
      <c r="F516" s="104"/>
    </row>
    <row r="517" spans="2:6" ht="12">
      <c r="B517" s="138"/>
      <c r="C517" s="137"/>
      <c r="E517" s="104"/>
      <c r="F517" s="104"/>
    </row>
    <row r="518" spans="2:6" ht="12">
      <c r="B518" s="138"/>
      <c r="C518" s="137"/>
      <c r="E518" s="104"/>
      <c r="F518" s="104"/>
    </row>
    <row r="519" spans="2:6" ht="12">
      <c r="B519" s="138"/>
      <c r="C519" s="137"/>
      <c r="E519" s="104"/>
      <c r="F519" s="104"/>
    </row>
    <row r="520" spans="2:6" ht="12">
      <c r="B520" s="138"/>
      <c r="C520" s="137"/>
      <c r="E520" s="104"/>
      <c r="F520" s="104"/>
    </row>
    <row r="521" spans="2:6" ht="12">
      <c r="B521" s="138"/>
      <c r="C521" s="137"/>
      <c r="E521" s="104"/>
      <c r="F521" s="104"/>
    </row>
    <row r="522" spans="2:6" ht="12">
      <c r="B522" s="138"/>
      <c r="C522" s="137"/>
      <c r="E522" s="104"/>
      <c r="F522" s="104"/>
    </row>
    <row r="523" spans="2:6" ht="12">
      <c r="B523" s="138"/>
      <c r="C523" s="137"/>
      <c r="E523" s="104"/>
      <c r="F523" s="104"/>
    </row>
    <row r="524" spans="2:6" ht="12">
      <c r="B524" s="138"/>
      <c r="C524" s="137"/>
      <c r="E524" s="104"/>
      <c r="F524" s="104"/>
    </row>
    <row r="525" spans="2:6" ht="12">
      <c r="B525" s="138"/>
      <c r="C525" s="137"/>
      <c r="E525" s="104"/>
      <c r="F525" s="104"/>
    </row>
    <row r="526" spans="2:6" ht="12">
      <c r="B526" s="138"/>
      <c r="C526" s="137"/>
      <c r="E526" s="104"/>
      <c r="F526" s="104"/>
    </row>
    <row r="527" spans="2:6" ht="12">
      <c r="B527" s="138"/>
      <c r="C527" s="137"/>
      <c r="E527" s="104"/>
      <c r="F527" s="104"/>
    </row>
    <row r="528" spans="2:6" ht="12">
      <c r="B528" s="138"/>
      <c r="C528" s="137"/>
      <c r="E528" s="104"/>
      <c r="F528" s="104"/>
    </row>
    <row r="529" spans="2:6" ht="12">
      <c r="B529" s="138"/>
      <c r="C529" s="137"/>
      <c r="E529" s="104"/>
      <c r="F529" s="104"/>
    </row>
    <row r="530" spans="2:6" ht="12">
      <c r="B530" s="138"/>
      <c r="C530" s="137"/>
      <c r="E530" s="104"/>
      <c r="F530" s="104"/>
    </row>
    <row r="531" spans="2:6" ht="12">
      <c r="B531" s="138"/>
      <c r="C531" s="137"/>
      <c r="E531" s="104"/>
      <c r="F531" s="104"/>
    </row>
    <row r="532" spans="2:6" ht="12">
      <c r="B532" s="138"/>
      <c r="C532" s="137"/>
      <c r="E532" s="104"/>
      <c r="F532" s="104"/>
    </row>
    <row r="533" spans="2:6" ht="12">
      <c r="B533" s="138"/>
      <c r="C533" s="137"/>
      <c r="E533" s="104"/>
      <c r="F533" s="104"/>
    </row>
    <row r="534" spans="2:6" ht="12">
      <c r="B534" s="138"/>
      <c r="C534" s="137"/>
      <c r="E534" s="104"/>
      <c r="F534" s="104"/>
    </row>
    <row r="535" spans="2:6" ht="12">
      <c r="B535" s="138"/>
      <c r="C535" s="137"/>
      <c r="E535" s="104"/>
      <c r="F535" s="104"/>
    </row>
    <row r="536" spans="2:6" ht="12">
      <c r="B536" s="138"/>
      <c r="C536" s="137"/>
      <c r="E536" s="104"/>
      <c r="F536" s="104"/>
    </row>
    <row r="537" spans="2:6" ht="12">
      <c r="B537" s="138"/>
      <c r="C537" s="137"/>
      <c r="E537" s="104"/>
      <c r="F537" s="104"/>
    </row>
    <row r="538" spans="2:6" ht="12">
      <c r="B538" s="138"/>
      <c r="C538" s="137"/>
      <c r="E538" s="104"/>
      <c r="F538" s="104"/>
    </row>
    <row r="539" spans="2:6" ht="12">
      <c r="B539" s="138"/>
      <c r="C539" s="137"/>
      <c r="E539" s="104"/>
      <c r="F539" s="104"/>
    </row>
    <row r="540" spans="2:6" ht="12">
      <c r="B540" s="138"/>
      <c r="C540" s="137"/>
      <c r="E540" s="104"/>
      <c r="F540" s="104"/>
    </row>
    <row r="541" spans="2:6" ht="12">
      <c r="B541" s="138"/>
      <c r="C541" s="137"/>
      <c r="E541" s="104"/>
      <c r="F541" s="104"/>
    </row>
    <row r="542" spans="2:6" ht="12">
      <c r="B542" s="138"/>
      <c r="C542" s="137"/>
      <c r="E542" s="104"/>
      <c r="F542" s="104"/>
    </row>
    <row r="543" spans="2:6" ht="12">
      <c r="B543" s="138"/>
      <c r="C543" s="137"/>
      <c r="E543" s="104"/>
      <c r="F543" s="104"/>
    </row>
    <row r="544" spans="2:6" ht="12">
      <c r="B544" s="138"/>
      <c r="C544" s="137"/>
      <c r="E544" s="104"/>
      <c r="F544" s="104"/>
    </row>
    <row r="545" spans="2:6" ht="12">
      <c r="B545" s="138"/>
      <c r="C545" s="137"/>
      <c r="E545" s="104"/>
      <c r="F545" s="104"/>
    </row>
    <row r="546" spans="2:6" ht="12">
      <c r="B546" s="138"/>
      <c r="C546" s="137"/>
      <c r="E546" s="104"/>
      <c r="F546" s="104"/>
    </row>
    <row r="547" spans="2:6" ht="12">
      <c r="B547" s="138"/>
      <c r="C547" s="137"/>
      <c r="E547" s="104"/>
      <c r="F547" s="104"/>
    </row>
    <row r="548" spans="2:6" ht="12">
      <c r="B548" s="138"/>
      <c r="C548" s="137"/>
      <c r="E548" s="104"/>
      <c r="F548" s="104"/>
    </row>
    <row r="549" spans="2:6" ht="12">
      <c r="B549" s="138"/>
      <c r="C549" s="137"/>
      <c r="E549" s="104"/>
      <c r="F549" s="104"/>
    </row>
    <row r="550" spans="2:6" ht="12">
      <c r="B550" s="138"/>
      <c r="C550" s="137"/>
      <c r="E550" s="104"/>
      <c r="F550" s="104"/>
    </row>
    <row r="551" spans="2:6" ht="12">
      <c r="B551" s="138"/>
      <c r="C551" s="137"/>
      <c r="E551" s="104"/>
      <c r="F551" s="104"/>
    </row>
    <row r="552" spans="2:6" ht="12">
      <c r="B552" s="138"/>
      <c r="C552" s="137"/>
      <c r="E552" s="104"/>
      <c r="F552" s="104"/>
    </row>
    <row r="553" spans="2:6" ht="12">
      <c r="B553" s="138"/>
      <c r="C553" s="137"/>
      <c r="E553" s="104"/>
      <c r="F553" s="104"/>
    </row>
    <row r="554" spans="2:6" ht="12">
      <c r="B554" s="138"/>
      <c r="C554" s="137"/>
      <c r="E554" s="104"/>
      <c r="F554" s="104"/>
    </row>
    <row r="555" spans="2:6" ht="12">
      <c r="B555" s="138"/>
      <c r="C555" s="137"/>
      <c r="E555" s="104"/>
      <c r="F555" s="104"/>
    </row>
    <row r="556" spans="2:6" ht="12">
      <c r="B556" s="138"/>
      <c r="C556" s="137"/>
      <c r="E556" s="104"/>
      <c r="F556" s="104"/>
    </row>
    <row r="557" spans="2:6" ht="12">
      <c r="B557" s="138"/>
      <c r="C557" s="137"/>
      <c r="E557" s="104"/>
      <c r="F557" s="104"/>
    </row>
    <row r="558" spans="2:6" ht="12">
      <c r="B558" s="138"/>
      <c r="C558" s="137"/>
      <c r="E558" s="104"/>
      <c r="F558" s="104"/>
    </row>
    <row r="559" spans="2:6" ht="12">
      <c r="B559" s="138"/>
      <c r="C559" s="137"/>
      <c r="E559" s="104"/>
      <c r="F559" s="104"/>
    </row>
    <row r="560" spans="2:6" ht="12">
      <c r="B560" s="138"/>
      <c r="C560" s="137"/>
      <c r="E560" s="104"/>
      <c r="F560" s="104"/>
    </row>
    <row r="561" spans="2:6" ht="12">
      <c r="B561" s="138"/>
      <c r="C561" s="137"/>
      <c r="E561" s="104"/>
      <c r="F561" s="104"/>
    </row>
    <row r="562" spans="2:6" ht="12">
      <c r="B562" s="138"/>
      <c r="C562" s="137"/>
      <c r="E562" s="104"/>
      <c r="F562" s="104"/>
    </row>
    <row r="563" spans="2:6" ht="12">
      <c r="B563" s="138"/>
      <c r="C563" s="137"/>
      <c r="E563" s="104"/>
      <c r="F563" s="104"/>
    </row>
    <row r="564" spans="2:6" ht="12">
      <c r="B564" s="138"/>
      <c r="C564" s="137"/>
      <c r="E564" s="104"/>
      <c r="F564" s="104"/>
    </row>
    <row r="565" spans="2:6" ht="12">
      <c r="B565" s="138"/>
      <c r="C565" s="137"/>
      <c r="E565" s="104"/>
      <c r="F565" s="104"/>
    </row>
    <row r="566" spans="2:6" ht="12">
      <c r="B566" s="138"/>
      <c r="C566" s="137"/>
      <c r="E566" s="104"/>
      <c r="F566" s="104"/>
    </row>
    <row r="567" spans="2:6" ht="12">
      <c r="B567" s="138"/>
      <c r="C567" s="137"/>
      <c r="E567" s="104"/>
      <c r="F567" s="104"/>
    </row>
    <row r="568" spans="2:6" ht="12">
      <c r="B568" s="138"/>
      <c r="C568" s="137"/>
      <c r="E568" s="104"/>
      <c r="F568" s="104"/>
    </row>
    <row r="569" spans="2:6" ht="12">
      <c r="B569" s="138"/>
      <c r="C569" s="137"/>
      <c r="E569" s="104"/>
      <c r="F569" s="104"/>
    </row>
    <row r="570" spans="2:6" ht="12">
      <c r="B570" s="138"/>
      <c r="C570" s="137"/>
      <c r="E570" s="104"/>
      <c r="F570" s="104"/>
    </row>
    <row r="571" spans="2:6" ht="12">
      <c r="B571" s="138"/>
      <c r="C571" s="137"/>
      <c r="E571" s="104"/>
      <c r="F571" s="104"/>
    </row>
    <row r="572" spans="2:6" ht="12">
      <c r="B572" s="138"/>
      <c r="C572" s="137"/>
      <c r="E572" s="104"/>
      <c r="F572" s="104"/>
    </row>
    <row r="573" spans="2:6" ht="12">
      <c r="B573" s="138"/>
      <c r="C573" s="137"/>
      <c r="E573" s="104"/>
      <c r="F573" s="104"/>
    </row>
    <row r="574" spans="2:6" ht="12">
      <c r="B574" s="138"/>
      <c r="C574" s="137"/>
      <c r="E574" s="104"/>
      <c r="F574" s="104"/>
    </row>
    <row r="575" spans="2:6" ht="12">
      <c r="B575" s="138"/>
      <c r="C575" s="137"/>
      <c r="E575" s="104"/>
      <c r="F575" s="104"/>
    </row>
    <row r="576" spans="2:6" ht="12">
      <c r="B576" s="138"/>
      <c r="C576" s="137"/>
      <c r="E576" s="104"/>
      <c r="F576" s="104"/>
    </row>
    <row r="577" spans="2:6" ht="12">
      <c r="B577" s="138"/>
      <c r="C577" s="137"/>
      <c r="E577" s="104"/>
      <c r="F577" s="104"/>
    </row>
    <row r="578" spans="2:6" ht="12">
      <c r="B578" s="138"/>
      <c r="C578" s="137"/>
      <c r="E578" s="104"/>
      <c r="F578" s="104"/>
    </row>
    <row r="579" spans="2:6" ht="12">
      <c r="B579" s="138"/>
      <c r="C579" s="137"/>
      <c r="E579" s="104"/>
      <c r="F579" s="104"/>
    </row>
    <row r="580" spans="2:6" ht="12">
      <c r="B580" s="138"/>
      <c r="C580" s="137"/>
      <c r="E580" s="104"/>
      <c r="F580" s="104"/>
    </row>
    <row r="581" spans="2:6" ht="12">
      <c r="B581" s="138"/>
      <c r="C581" s="137"/>
      <c r="E581" s="104"/>
      <c r="F581" s="104"/>
    </row>
    <row r="582" spans="2:6" ht="12">
      <c r="B582" s="138"/>
      <c r="C582" s="137"/>
      <c r="E582" s="104"/>
      <c r="F582" s="104"/>
    </row>
    <row r="583" spans="2:6" ht="12">
      <c r="B583" s="138"/>
      <c r="C583" s="137"/>
      <c r="E583" s="104"/>
      <c r="F583" s="104"/>
    </row>
    <row r="584" spans="2:6" ht="12">
      <c r="B584" s="138"/>
      <c r="C584" s="137"/>
      <c r="E584" s="104"/>
      <c r="F584" s="104"/>
    </row>
    <row r="585" spans="2:6" ht="12">
      <c r="B585" s="138"/>
      <c r="C585" s="137"/>
      <c r="E585" s="104"/>
      <c r="F585" s="104"/>
    </row>
    <row r="586" spans="2:6" ht="12">
      <c r="B586" s="138"/>
      <c r="C586" s="137"/>
      <c r="E586" s="104"/>
      <c r="F586" s="104"/>
    </row>
    <row r="587" spans="2:6" ht="12">
      <c r="B587" s="138"/>
      <c r="C587" s="137"/>
      <c r="E587" s="104"/>
      <c r="F587" s="104"/>
    </row>
    <row r="588" spans="2:6" ht="12">
      <c r="B588" s="138"/>
      <c r="C588" s="137"/>
      <c r="E588" s="104"/>
      <c r="F588" s="104"/>
    </row>
    <row r="589" spans="2:6" ht="12">
      <c r="B589" s="138"/>
      <c r="C589" s="137"/>
      <c r="E589" s="104"/>
      <c r="F589" s="104"/>
    </row>
    <row r="590" spans="2:6" ht="12">
      <c r="B590" s="138"/>
      <c r="C590" s="137"/>
      <c r="E590" s="104"/>
      <c r="F590" s="104"/>
    </row>
    <row r="591" spans="2:6" ht="12">
      <c r="B591" s="138"/>
      <c r="C591" s="137"/>
      <c r="E591" s="104"/>
      <c r="F591" s="104"/>
    </row>
    <row r="592" spans="2:6" ht="12">
      <c r="B592" s="138"/>
      <c r="C592" s="137"/>
      <c r="E592" s="104"/>
      <c r="F592" s="104"/>
    </row>
    <row r="593" spans="2:6" ht="12">
      <c r="B593" s="138"/>
      <c r="C593" s="137"/>
      <c r="E593" s="104"/>
      <c r="F593" s="104"/>
    </row>
    <row r="594" spans="2:6" ht="12">
      <c r="B594" s="138"/>
      <c r="C594" s="137"/>
      <c r="E594" s="104"/>
      <c r="F594" s="104"/>
    </row>
    <row r="595" spans="2:6" ht="12">
      <c r="B595" s="138"/>
      <c r="C595" s="137"/>
      <c r="E595" s="104"/>
      <c r="F595" s="104"/>
    </row>
    <row r="596" spans="2:6" ht="12">
      <c r="B596" s="138"/>
      <c r="C596" s="137"/>
      <c r="E596" s="104"/>
      <c r="F596" s="104"/>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93" r:id="rId1"/>
  <rowBreaks count="4" manualBreakCount="4">
    <brk id="51" max="255" man="1"/>
    <brk id="93" max="255" man="1"/>
    <brk id="184" max="255" man="1"/>
    <brk id="214" max="255" man="1"/>
  </rowBreaks>
</worksheet>
</file>

<file path=xl/worksheets/sheet8.xml><?xml version="1.0" encoding="utf-8"?>
<worksheet xmlns="http://schemas.openxmlformats.org/spreadsheetml/2006/main" xmlns:r="http://schemas.openxmlformats.org/officeDocument/2006/relationships">
  <dimension ref="A1:F337"/>
  <sheetViews>
    <sheetView zoomScalePageLayoutView="0" workbookViewId="0" topLeftCell="A103">
      <selection activeCell="A111" sqref="A110:IV111"/>
    </sheetView>
  </sheetViews>
  <sheetFormatPr defaultColWidth="9.140625" defaultRowHeight="12.75"/>
  <cols>
    <col min="1" max="1" width="5.7109375" style="178" customWidth="1"/>
    <col min="2" max="2" width="46.00390625" style="132" customWidth="1"/>
    <col min="3" max="3" width="9.7109375" style="120" customWidth="1"/>
    <col min="4" max="4" width="6.7109375" style="69" customWidth="1"/>
    <col min="5" max="5" width="12.8515625" style="121" customWidth="1"/>
    <col min="6" max="6" width="14.28125" style="121" customWidth="1"/>
    <col min="7" max="16384" width="9.140625" style="57" customWidth="1"/>
  </cols>
  <sheetData>
    <row r="1" spans="1:6" s="14" customFormat="1" ht="14.25" customHeight="1">
      <c r="A1" s="15"/>
      <c r="B1" s="16" t="s">
        <v>37</v>
      </c>
      <c r="C1" s="11" t="s">
        <v>38</v>
      </c>
      <c r="D1" s="12" t="s">
        <v>39</v>
      </c>
      <c r="E1" s="13" t="s">
        <v>40</v>
      </c>
      <c r="F1" s="13" t="s">
        <v>41</v>
      </c>
    </row>
    <row r="2" spans="1:6" ht="12">
      <c r="A2" s="52"/>
      <c r="B2" s="53"/>
      <c r="C2" s="54"/>
      <c r="D2" s="122"/>
      <c r="E2" s="56"/>
      <c r="F2" s="56"/>
    </row>
    <row r="3" spans="1:6" s="48" customFormat="1" ht="12">
      <c r="A3" s="58" t="s">
        <v>16</v>
      </c>
      <c r="B3" s="59" t="s">
        <v>277</v>
      </c>
      <c r="C3" s="60"/>
      <c r="D3" s="61"/>
      <c r="E3" s="62"/>
      <c r="F3" s="62"/>
    </row>
    <row r="4" spans="1:6" ht="12">
      <c r="A4" s="151"/>
      <c r="B4" s="64"/>
      <c r="C4" s="46"/>
      <c r="D4" s="45"/>
      <c r="E4" s="65"/>
      <c r="F4" s="65"/>
    </row>
    <row r="5" spans="1:6" ht="12">
      <c r="A5" s="75"/>
      <c r="B5" s="67"/>
      <c r="C5" s="68"/>
      <c r="E5" s="76"/>
      <c r="F5" s="70"/>
    </row>
    <row r="6" spans="1:6" s="74" customFormat="1" ht="12">
      <c r="A6" s="15" t="s">
        <v>44</v>
      </c>
      <c r="B6" s="16" t="s">
        <v>55</v>
      </c>
      <c r="C6" s="42"/>
      <c r="D6" s="71"/>
      <c r="E6" s="72"/>
      <c r="F6" s="152">
        <f>+F35</f>
        <v>0</v>
      </c>
    </row>
    <row r="7" spans="1:6" s="74" customFormat="1" ht="12">
      <c r="A7" s="15" t="s">
        <v>46</v>
      </c>
      <c r="B7" s="16" t="s">
        <v>278</v>
      </c>
      <c r="C7" s="42"/>
      <c r="D7" s="71"/>
      <c r="E7" s="72"/>
      <c r="F7" s="152">
        <f>+F71</f>
        <v>0</v>
      </c>
    </row>
    <row r="8" spans="1:6" s="74" customFormat="1" ht="12">
      <c r="A8" s="15" t="s">
        <v>48</v>
      </c>
      <c r="B8" s="16" t="s">
        <v>279</v>
      </c>
      <c r="C8" s="42"/>
      <c r="D8" s="71"/>
      <c r="E8" s="72"/>
      <c r="F8" s="152">
        <f>+F107</f>
        <v>0</v>
      </c>
    </row>
    <row r="9" spans="1:6" s="74" customFormat="1" ht="12">
      <c r="A9" s="15" t="s">
        <v>50</v>
      </c>
      <c r="B9" s="16" t="s">
        <v>280</v>
      </c>
      <c r="C9" s="42"/>
      <c r="D9" s="71"/>
      <c r="E9" s="72"/>
      <c r="F9" s="152">
        <f>+F195</f>
        <v>0</v>
      </c>
    </row>
    <row r="10" spans="1:6" s="74" customFormat="1" ht="12">
      <c r="A10" s="15" t="s">
        <v>52</v>
      </c>
      <c r="B10" s="16" t="s">
        <v>281</v>
      </c>
      <c r="C10" s="42"/>
      <c r="D10" s="71"/>
      <c r="E10" s="72"/>
      <c r="F10" s="152">
        <f>+F207</f>
        <v>0</v>
      </c>
    </row>
    <row r="11" spans="1:6" s="74" customFormat="1" ht="12">
      <c r="A11" s="15" t="s">
        <v>54</v>
      </c>
      <c r="B11" s="16" t="s">
        <v>282</v>
      </c>
      <c r="C11" s="42"/>
      <c r="D11" s="71"/>
      <c r="E11" s="72"/>
      <c r="F11" s="152">
        <f>+F228</f>
        <v>0</v>
      </c>
    </row>
    <row r="12" spans="1:6" s="74" customFormat="1" ht="12">
      <c r="A12" s="15" t="s">
        <v>56</v>
      </c>
      <c r="B12" s="16" t="s">
        <v>283</v>
      </c>
      <c r="C12" s="42"/>
      <c r="D12" s="71"/>
      <c r="E12" s="72"/>
      <c r="F12" s="152">
        <f>+F262</f>
        <v>0</v>
      </c>
    </row>
    <row r="13" spans="1:6" s="74" customFormat="1" ht="12">
      <c r="A13" s="15" t="s">
        <v>58</v>
      </c>
      <c r="B13" s="16" t="s">
        <v>284</v>
      </c>
      <c r="C13" s="42"/>
      <c r="D13" s="71"/>
      <c r="E13" s="72"/>
      <c r="F13" s="152">
        <f>+F281</f>
        <v>0</v>
      </c>
    </row>
    <row r="14" spans="1:6" s="74" customFormat="1" ht="12">
      <c r="A14" s="15" t="s">
        <v>60</v>
      </c>
      <c r="B14" s="16" t="s">
        <v>285</v>
      </c>
      <c r="C14" s="42"/>
      <c r="D14" s="71"/>
      <c r="E14" s="72"/>
      <c r="F14" s="152">
        <f>+F300</f>
        <v>0</v>
      </c>
    </row>
    <row r="15" spans="1:6" s="74" customFormat="1" ht="12">
      <c r="A15" s="15" t="s">
        <v>62</v>
      </c>
      <c r="B15" s="16" t="s">
        <v>548</v>
      </c>
      <c r="C15" s="42"/>
      <c r="D15" s="71"/>
      <c r="E15" s="72"/>
      <c r="F15" s="152">
        <f>+F307</f>
        <v>0</v>
      </c>
    </row>
    <row r="16" spans="1:6" s="74" customFormat="1" ht="12">
      <c r="A16" s="15" t="s">
        <v>287</v>
      </c>
      <c r="B16" s="16" t="s">
        <v>286</v>
      </c>
      <c r="C16" s="42"/>
      <c r="D16" s="71"/>
      <c r="E16" s="72"/>
      <c r="F16" s="152">
        <f>+F318</f>
        <v>0</v>
      </c>
    </row>
    <row r="17" spans="1:6" s="74" customFormat="1" ht="12">
      <c r="A17" s="15" t="s">
        <v>289</v>
      </c>
      <c r="B17" s="16" t="s">
        <v>288</v>
      </c>
      <c r="C17" s="42"/>
      <c r="D17" s="71"/>
      <c r="E17" s="72"/>
      <c r="F17" s="152">
        <f>+F331</f>
        <v>0</v>
      </c>
    </row>
    <row r="18" spans="1:6" s="74" customFormat="1" ht="12">
      <c r="A18" s="15" t="s">
        <v>549</v>
      </c>
      <c r="B18" s="16" t="s">
        <v>63</v>
      </c>
      <c r="C18" s="42"/>
      <c r="D18" s="71"/>
      <c r="E18" s="72"/>
      <c r="F18" s="152">
        <f>+F338</f>
        <v>0</v>
      </c>
    </row>
    <row r="19" spans="1:6" ht="12">
      <c r="A19" s="153"/>
      <c r="B19" s="138"/>
      <c r="C19" s="68"/>
      <c r="E19" s="76"/>
      <c r="F19" s="70"/>
    </row>
    <row r="20" spans="1:6" s="81" customFormat="1" ht="12">
      <c r="A20" s="154"/>
      <c r="B20" s="77" t="s">
        <v>290</v>
      </c>
      <c r="C20" s="78"/>
      <c r="D20" s="79"/>
      <c r="E20" s="80"/>
      <c r="F20" s="80">
        <f>SUM(F6:F19)</f>
        <v>0</v>
      </c>
    </row>
    <row r="21" spans="1:6" ht="12">
      <c r="A21" s="75"/>
      <c r="B21" s="67"/>
      <c r="C21" s="68"/>
      <c r="E21" s="70"/>
      <c r="F21" s="70"/>
    </row>
    <row r="22" spans="1:6" ht="12">
      <c r="A22" s="82"/>
      <c r="B22" s="83"/>
      <c r="C22" s="84"/>
      <c r="D22" s="85"/>
      <c r="E22" s="86"/>
      <c r="F22" s="86"/>
    </row>
    <row r="23" spans="1:6" ht="12">
      <c r="A23" s="110"/>
      <c r="B23" s="155"/>
      <c r="C23" s="50"/>
      <c r="D23" s="156"/>
      <c r="E23" s="157"/>
      <c r="F23" s="157"/>
    </row>
    <row r="24" spans="1:6" s="81" customFormat="1" ht="12">
      <c r="A24" s="91" t="s">
        <v>44</v>
      </c>
      <c r="B24" s="92" t="s">
        <v>55</v>
      </c>
      <c r="C24" s="117"/>
      <c r="D24" s="118"/>
      <c r="E24" s="119"/>
      <c r="F24" s="119"/>
    </row>
    <row r="25" spans="1:6" ht="12">
      <c r="A25" s="10"/>
      <c r="B25" s="138"/>
      <c r="C25" s="137"/>
      <c r="E25" s="103"/>
      <c r="F25" s="104">
        <f aca="true" t="shared" si="0" ref="F25:F32">C25*E25</f>
        <v>0</v>
      </c>
    </row>
    <row r="26" spans="1:6" ht="12">
      <c r="A26" s="10"/>
      <c r="B26" s="88" t="s">
        <v>291</v>
      </c>
      <c r="C26" s="49"/>
      <c r="D26" s="99"/>
      <c r="E26" s="103"/>
      <c r="F26" s="104">
        <f t="shared" si="0"/>
        <v>0</v>
      </c>
    </row>
    <row r="27" spans="1:6" ht="48">
      <c r="A27" s="10"/>
      <c r="B27" s="16" t="s">
        <v>292</v>
      </c>
      <c r="C27" s="129"/>
      <c r="D27" s="122"/>
      <c r="E27" s="130"/>
      <c r="F27" s="104">
        <f t="shared" si="0"/>
        <v>0</v>
      </c>
    </row>
    <row r="28" spans="1:6" ht="12">
      <c r="A28" s="10"/>
      <c r="B28" s="16"/>
      <c r="C28" s="129"/>
      <c r="D28" s="122"/>
      <c r="E28" s="130"/>
      <c r="F28" s="104">
        <f t="shared" si="0"/>
        <v>0</v>
      </c>
    </row>
    <row r="29" spans="1:6" ht="181.5">
      <c r="A29" s="10">
        <v>1</v>
      </c>
      <c r="B29" s="16" t="s">
        <v>658</v>
      </c>
      <c r="C29" s="49">
        <v>767.68</v>
      </c>
      <c r="D29" s="69" t="s">
        <v>630</v>
      </c>
      <c r="E29" s="130"/>
      <c r="F29" s="104">
        <f t="shared" si="0"/>
        <v>0</v>
      </c>
    </row>
    <row r="30" spans="1:6" ht="12">
      <c r="A30" s="10"/>
      <c r="B30" s="16"/>
      <c r="C30" s="49"/>
      <c r="E30" s="130"/>
      <c r="F30" s="104">
        <f>C30*E30</f>
        <v>0</v>
      </c>
    </row>
    <row r="31" spans="1:6" ht="36">
      <c r="A31" s="10">
        <v>2</v>
      </c>
      <c r="B31" s="16" t="s">
        <v>550</v>
      </c>
      <c r="C31" s="49">
        <v>1</v>
      </c>
      <c r="D31" s="69" t="s">
        <v>269</v>
      </c>
      <c r="E31" s="130"/>
      <c r="F31" s="104">
        <f>C31*E31</f>
        <v>0</v>
      </c>
    </row>
    <row r="32" spans="1:6" ht="12">
      <c r="A32" s="10"/>
      <c r="B32" s="88"/>
      <c r="C32" s="158"/>
      <c r="D32" s="99"/>
      <c r="E32" s="103"/>
      <c r="F32" s="104">
        <f t="shared" si="0"/>
        <v>0</v>
      </c>
    </row>
    <row r="33" spans="1:6" s="74" customFormat="1" ht="12">
      <c r="A33" s="105">
        <v>33</v>
      </c>
      <c r="B33" s="77" t="s">
        <v>168</v>
      </c>
      <c r="C33" s="106"/>
      <c r="D33" s="107"/>
      <c r="E33" s="108"/>
      <c r="F33" s="109">
        <f>SUM(F25:F32)</f>
        <v>0</v>
      </c>
    </row>
    <row r="34" spans="1:6" s="74" customFormat="1" ht="12">
      <c r="A34" s="110"/>
      <c r="B34" s="88"/>
      <c r="C34" s="42"/>
      <c r="D34" s="71"/>
      <c r="E34" s="111"/>
      <c r="F34" s="112"/>
    </row>
    <row r="35" spans="1:6" s="74" customFormat="1" ht="12">
      <c r="A35" s="110"/>
      <c r="B35" s="113"/>
      <c r="C35" s="114"/>
      <c r="D35" s="115"/>
      <c r="E35" s="116"/>
      <c r="F35" s="116"/>
    </row>
    <row r="36" spans="1:6" s="81" customFormat="1" ht="12">
      <c r="A36" s="91" t="s">
        <v>46</v>
      </c>
      <c r="B36" s="92" t="s">
        <v>278</v>
      </c>
      <c r="C36" s="117"/>
      <c r="D36" s="118"/>
      <c r="E36" s="119"/>
      <c r="F36" s="119"/>
    </row>
    <row r="37" spans="1:6" ht="12">
      <c r="A37" s="10"/>
      <c r="B37" s="138"/>
      <c r="C37" s="137"/>
      <c r="E37" s="103"/>
      <c r="F37" s="104">
        <f aca="true" t="shared" si="1" ref="F37:F68">C37*E37</f>
        <v>0</v>
      </c>
    </row>
    <row r="38" spans="1:6" ht="12">
      <c r="A38" s="10"/>
      <c r="B38" s="88" t="s">
        <v>293</v>
      </c>
      <c r="C38" s="49"/>
      <c r="D38" s="99"/>
      <c r="E38" s="103"/>
      <c r="F38" s="104">
        <f t="shared" si="1"/>
        <v>0</v>
      </c>
    </row>
    <row r="39" spans="1:6" ht="192">
      <c r="A39" s="10">
        <v>1</v>
      </c>
      <c r="B39" s="16" t="s">
        <v>294</v>
      </c>
      <c r="C39" s="49">
        <v>807.19</v>
      </c>
      <c r="D39" s="69" t="s">
        <v>630</v>
      </c>
      <c r="E39" s="103"/>
      <c r="F39" s="104">
        <f t="shared" si="1"/>
        <v>0</v>
      </c>
    </row>
    <row r="40" spans="1:6" ht="12">
      <c r="A40" s="10"/>
      <c r="B40" s="16"/>
      <c r="C40" s="49"/>
      <c r="D40" s="99"/>
      <c r="E40" s="103"/>
      <c r="F40" s="104">
        <f t="shared" si="1"/>
        <v>0</v>
      </c>
    </row>
    <row r="41" spans="1:6" ht="13.5">
      <c r="A41" s="10">
        <v>2</v>
      </c>
      <c r="B41" s="16" t="s">
        <v>295</v>
      </c>
      <c r="C41" s="49">
        <v>807.19</v>
      </c>
      <c r="D41" s="69" t="s">
        <v>630</v>
      </c>
      <c r="E41" s="103"/>
      <c r="F41" s="104">
        <f t="shared" si="1"/>
        <v>0</v>
      </c>
    </row>
    <row r="42" spans="1:6" ht="12">
      <c r="A42" s="10"/>
      <c r="B42" s="16"/>
      <c r="C42" s="49"/>
      <c r="D42" s="99"/>
      <c r="E42" s="103"/>
      <c r="F42" s="104">
        <f t="shared" si="1"/>
        <v>0</v>
      </c>
    </row>
    <row r="43" spans="1:6" ht="96">
      <c r="A43" s="10">
        <v>3</v>
      </c>
      <c r="B43" s="16" t="s">
        <v>296</v>
      </c>
      <c r="C43" s="49">
        <v>49.36</v>
      </c>
      <c r="D43" s="69" t="s">
        <v>632</v>
      </c>
      <c r="E43" s="103"/>
      <c r="F43" s="104">
        <f t="shared" si="1"/>
        <v>0</v>
      </c>
    </row>
    <row r="44" spans="1:6" ht="12">
      <c r="A44" s="10"/>
      <c r="B44" s="16"/>
      <c r="C44" s="49"/>
      <c r="D44" s="99"/>
      <c r="E44" s="103"/>
      <c r="F44" s="104">
        <f t="shared" si="1"/>
        <v>0</v>
      </c>
    </row>
    <row r="45" spans="1:6" ht="96">
      <c r="A45" s="10">
        <v>4</v>
      </c>
      <c r="B45" s="16" t="s">
        <v>297</v>
      </c>
      <c r="C45" s="49">
        <v>29.15</v>
      </c>
      <c r="D45" s="69" t="s">
        <v>632</v>
      </c>
      <c r="E45" s="103"/>
      <c r="F45" s="104">
        <f t="shared" si="1"/>
        <v>0</v>
      </c>
    </row>
    <row r="46" spans="1:6" ht="12">
      <c r="A46" s="10"/>
      <c r="B46" s="88"/>
      <c r="C46" s="49"/>
      <c r="D46" s="99"/>
      <c r="E46" s="103"/>
      <c r="F46" s="104">
        <f t="shared" si="1"/>
        <v>0</v>
      </c>
    </row>
    <row r="47" spans="1:6" ht="132">
      <c r="A47" s="10">
        <v>5</v>
      </c>
      <c r="B47" s="16" t="s">
        <v>551</v>
      </c>
      <c r="C47" s="49">
        <v>89.53</v>
      </c>
      <c r="D47" s="69" t="s">
        <v>632</v>
      </c>
      <c r="E47" s="103"/>
      <c r="F47" s="104">
        <f t="shared" si="1"/>
        <v>0</v>
      </c>
    </row>
    <row r="48" spans="1:6" ht="12">
      <c r="A48" s="10"/>
      <c r="B48" s="88"/>
      <c r="C48" s="49"/>
      <c r="D48" s="99"/>
      <c r="E48" s="103"/>
      <c r="F48" s="104">
        <f t="shared" si="1"/>
        <v>0</v>
      </c>
    </row>
    <row r="49" spans="1:6" ht="108">
      <c r="A49" s="10">
        <v>6</v>
      </c>
      <c r="B49" s="16" t="s">
        <v>552</v>
      </c>
      <c r="C49" s="49">
        <v>36.32</v>
      </c>
      <c r="D49" s="69" t="s">
        <v>632</v>
      </c>
      <c r="E49" s="103"/>
      <c r="F49" s="104">
        <f t="shared" si="1"/>
        <v>0</v>
      </c>
    </row>
    <row r="50" spans="1:6" ht="12">
      <c r="A50" s="10"/>
      <c r="B50" s="88"/>
      <c r="C50" s="49"/>
      <c r="D50" s="99"/>
      <c r="E50" s="103"/>
      <c r="F50" s="104">
        <f t="shared" si="1"/>
        <v>0</v>
      </c>
    </row>
    <row r="51" spans="1:6" ht="84">
      <c r="A51" s="10">
        <v>7</v>
      </c>
      <c r="B51" s="16" t="s">
        <v>299</v>
      </c>
      <c r="C51" s="49">
        <v>89.53</v>
      </c>
      <c r="D51" s="69" t="s">
        <v>632</v>
      </c>
      <c r="E51" s="103"/>
      <c r="F51" s="104">
        <f t="shared" si="1"/>
        <v>0</v>
      </c>
    </row>
    <row r="52" spans="1:6" ht="12">
      <c r="A52" s="10"/>
      <c r="B52" s="16"/>
      <c r="C52" s="49"/>
      <c r="E52" s="103"/>
      <c r="F52" s="104">
        <f t="shared" si="1"/>
        <v>0</v>
      </c>
    </row>
    <row r="53" spans="1:6" ht="72">
      <c r="A53" s="10">
        <v>8</v>
      </c>
      <c r="B53" s="16" t="s">
        <v>300</v>
      </c>
      <c r="C53" s="49">
        <v>39.94</v>
      </c>
      <c r="D53" s="69" t="s">
        <v>632</v>
      </c>
      <c r="E53" s="103"/>
      <c r="F53" s="104">
        <f t="shared" si="1"/>
        <v>0</v>
      </c>
    </row>
    <row r="54" spans="1:6" ht="12">
      <c r="A54" s="10"/>
      <c r="B54" s="16"/>
      <c r="C54" s="49"/>
      <c r="E54" s="103"/>
      <c r="F54" s="104">
        <f t="shared" si="1"/>
        <v>0</v>
      </c>
    </row>
    <row r="55" spans="1:6" ht="72">
      <c r="A55" s="10">
        <v>9</v>
      </c>
      <c r="B55" s="16" t="s">
        <v>301</v>
      </c>
      <c r="C55" s="49">
        <v>8</v>
      </c>
      <c r="D55" s="69" t="s">
        <v>632</v>
      </c>
      <c r="E55" s="103"/>
      <c r="F55" s="104">
        <f t="shared" si="1"/>
        <v>0</v>
      </c>
    </row>
    <row r="56" spans="1:6" ht="12">
      <c r="A56" s="10"/>
      <c r="B56" s="16"/>
      <c r="C56" s="49"/>
      <c r="E56" s="103"/>
      <c r="F56" s="104">
        <f t="shared" si="1"/>
        <v>0</v>
      </c>
    </row>
    <row r="57" spans="1:6" ht="108">
      <c r="A57" s="10">
        <v>10</v>
      </c>
      <c r="B57" s="16" t="s">
        <v>553</v>
      </c>
      <c r="C57" s="49">
        <v>15.53</v>
      </c>
      <c r="D57" s="69" t="s">
        <v>632</v>
      </c>
      <c r="E57" s="103"/>
      <c r="F57" s="104">
        <f t="shared" si="1"/>
        <v>0</v>
      </c>
    </row>
    <row r="58" spans="1:6" ht="12">
      <c r="A58" s="10"/>
      <c r="B58" s="16"/>
      <c r="C58" s="49"/>
      <c r="E58" s="103"/>
      <c r="F58" s="104">
        <f t="shared" si="1"/>
        <v>0</v>
      </c>
    </row>
    <row r="59" spans="1:6" ht="108">
      <c r="A59" s="10">
        <v>11</v>
      </c>
      <c r="B59" s="16" t="s">
        <v>302</v>
      </c>
      <c r="C59" s="49">
        <v>29.58</v>
      </c>
      <c r="D59" s="69" t="s">
        <v>632</v>
      </c>
      <c r="E59" s="103"/>
      <c r="F59" s="104">
        <f t="shared" si="1"/>
        <v>0</v>
      </c>
    </row>
    <row r="60" spans="1:6" ht="12">
      <c r="A60" s="10"/>
      <c r="B60" s="16"/>
      <c r="C60" s="49"/>
      <c r="E60" s="103"/>
      <c r="F60" s="104">
        <f t="shared" si="1"/>
        <v>0</v>
      </c>
    </row>
    <row r="61" spans="1:6" ht="12">
      <c r="A61" s="10"/>
      <c r="B61" s="88" t="s">
        <v>554</v>
      </c>
      <c r="C61" s="49"/>
      <c r="E61" s="103"/>
      <c r="F61" s="104">
        <f t="shared" si="1"/>
        <v>0</v>
      </c>
    </row>
    <row r="62" spans="1:6" ht="48">
      <c r="A62" s="10">
        <v>12</v>
      </c>
      <c r="B62" s="16" t="s">
        <v>555</v>
      </c>
      <c r="C62" s="49">
        <v>13.6</v>
      </c>
      <c r="D62" s="69" t="s">
        <v>632</v>
      </c>
      <c r="E62" s="103"/>
      <c r="F62" s="104">
        <f t="shared" si="1"/>
        <v>0</v>
      </c>
    </row>
    <row r="63" spans="1:6" ht="12">
      <c r="A63" s="10"/>
      <c r="B63" s="16"/>
      <c r="C63" s="49"/>
      <c r="E63" s="103"/>
      <c r="F63" s="104">
        <f t="shared" si="1"/>
        <v>0</v>
      </c>
    </row>
    <row r="64" spans="1:6" ht="12">
      <c r="A64" s="10"/>
      <c r="B64" s="88" t="s">
        <v>305</v>
      </c>
      <c r="C64" s="49"/>
      <c r="D64" s="99"/>
      <c r="E64" s="103"/>
      <c r="F64" s="104">
        <f t="shared" si="1"/>
        <v>0</v>
      </c>
    </row>
    <row r="65" spans="1:6" ht="192">
      <c r="A65" s="10">
        <v>13</v>
      </c>
      <c r="B65" s="23" t="s">
        <v>556</v>
      </c>
      <c r="C65" s="49">
        <v>27.8</v>
      </c>
      <c r="D65" s="99" t="s">
        <v>171</v>
      </c>
      <c r="E65" s="103"/>
      <c r="F65" s="104">
        <f t="shared" si="1"/>
        <v>0</v>
      </c>
    </row>
    <row r="66" spans="1:6" ht="12">
      <c r="A66" s="10"/>
      <c r="B66" s="23"/>
      <c r="C66" s="49"/>
      <c r="D66" s="99"/>
      <c r="E66" s="103"/>
      <c r="F66" s="104">
        <f t="shared" si="1"/>
        <v>0</v>
      </c>
    </row>
    <row r="67" spans="1:6" ht="156">
      <c r="A67" s="10">
        <v>14</v>
      </c>
      <c r="B67" s="23" t="s">
        <v>557</v>
      </c>
      <c r="C67" s="49">
        <v>9.02</v>
      </c>
      <c r="D67" s="99" t="s">
        <v>171</v>
      </c>
      <c r="E67" s="103"/>
      <c r="F67" s="104">
        <f t="shared" si="1"/>
        <v>0</v>
      </c>
    </row>
    <row r="68" spans="1:6" ht="12">
      <c r="A68" s="10"/>
      <c r="B68" s="16"/>
      <c r="C68" s="49"/>
      <c r="D68" s="99"/>
      <c r="E68" s="103"/>
      <c r="F68" s="104">
        <f t="shared" si="1"/>
        <v>0</v>
      </c>
    </row>
    <row r="69" spans="1:6" s="74" customFormat="1" ht="12">
      <c r="A69" s="105">
        <v>69</v>
      </c>
      <c r="B69" s="77" t="s">
        <v>306</v>
      </c>
      <c r="C69" s="106"/>
      <c r="D69" s="107"/>
      <c r="E69" s="108"/>
      <c r="F69" s="109">
        <f>SUM(F37:F68)</f>
        <v>0</v>
      </c>
    </row>
    <row r="70" spans="1:6" s="74" customFormat="1" ht="12">
      <c r="A70" s="110"/>
      <c r="B70" s="88"/>
      <c r="C70" s="42"/>
      <c r="D70" s="71"/>
      <c r="E70" s="111"/>
      <c r="F70" s="112"/>
    </row>
    <row r="71" spans="1:6" s="74" customFormat="1" ht="12">
      <c r="A71" s="110"/>
      <c r="B71" s="113"/>
      <c r="C71" s="114"/>
      <c r="D71" s="115"/>
      <c r="E71" s="116"/>
      <c r="F71" s="116"/>
    </row>
    <row r="72" spans="1:6" ht="12">
      <c r="A72" s="91" t="s">
        <v>48</v>
      </c>
      <c r="B72" s="92" t="s">
        <v>279</v>
      </c>
      <c r="C72" s="117"/>
      <c r="D72" s="118"/>
      <c r="E72" s="119"/>
      <c r="F72" s="119"/>
    </row>
    <row r="73" spans="1:6" ht="12">
      <c r="A73" s="10"/>
      <c r="B73" s="67"/>
      <c r="C73" s="161"/>
      <c r="D73" s="140"/>
      <c r="E73" s="104"/>
      <c r="F73" s="104">
        <f aca="true" t="shared" si="2" ref="F73:F104">C73*E73</f>
        <v>0</v>
      </c>
    </row>
    <row r="74" spans="1:6" ht="60">
      <c r="A74" s="10"/>
      <c r="B74" s="138" t="s">
        <v>307</v>
      </c>
      <c r="C74" s="161"/>
      <c r="D74" s="140"/>
      <c r="E74" s="104"/>
      <c r="F74" s="104">
        <f t="shared" si="2"/>
        <v>0</v>
      </c>
    </row>
    <row r="75" spans="1:6" ht="36">
      <c r="A75" s="10"/>
      <c r="B75" s="138" t="s">
        <v>308</v>
      </c>
      <c r="C75" s="161"/>
      <c r="D75" s="140"/>
      <c r="E75" s="104"/>
      <c r="F75" s="104">
        <f t="shared" si="2"/>
        <v>0</v>
      </c>
    </row>
    <row r="76" spans="1:6" ht="24">
      <c r="A76" s="10"/>
      <c r="B76" s="138" t="s">
        <v>309</v>
      </c>
      <c r="C76" s="161"/>
      <c r="D76" s="140"/>
      <c r="E76" s="104"/>
      <c r="F76" s="104">
        <f t="shared" si="2"/>
        <v>0</v>
      </c>
    </row>
    <row r="77" spans="1:6" ht="36">
      <c r="A77" s="10"/>
      <c r="B77" s="138" t="s">
        <v>310</v>
      </c>
      <c r="C77" s="161"/>
      <c r="D77" s="140"/>
      <c r="E77" s="104"/>
      <c r="F77" s="104">
        <f t="shared" si="2"/>
        <v>0</v>
      </c>
    </row>
    <row r="78" spans="1:6" ht="12">
      <c r="A78" s="10"/>
      <c r="B78" s="67"/>
      <c r="C78" s="161"/>
      <c r="D78" s="140"/>
      <c r="E78" s="104"/>
      <c r="F78" s="104">
        <f t="shared" si="2"/>
        <v>0</v>
      </c>
    </row>
    <row r="79" spans="1:6" ht="12">
      <c r="A79" s="10"/>
      <c r="B79" s="162" t="s">
        <v>558</v>
      </c>
      <c r="C79" s="49"/>
      <c r="E79" s="103"/>
      <c r="F79" s="104">
        <f t="shared" si="2"/>
        <v>0</v>
      </c>
    </row>
    <row r="80" spans="1:6" ht="192">
      <c r="A80" s="10">
        <v>1</v>
      </c>
      <c r="B80" s="131" t="s">
        <v>559</v>
      </c>
      <c r="C80" s="49">
        <v>1</v>
      </c>
      <c r="D80" s="69" t="s">
        <v>80</v>
      </c>
      <c r="E80" s="103"/>
      <c r="F80" s="104">
        <f t="shared" si="2"/>
        <v>0</v>
      </c>
    </row>
    <row r="81" spans="1:6" ht="12">
      <c r="A81" s="10"/>
      <c r="B81" s="131"/>
      <c r="C81" s="49"/>
      <c r="E81" s="103"/>
      <c r="F81" s="104">
        <f t="shared" si="2"/>
        <v>0</v>
      </c>
    </row>
    <row r="82" spans="1:6" ht="12">
      <c r="A82" s="10"/>
      <c r="B82" s="88" t="s">
        <v>311</v>
      </c>
      <c r="C82" s="49"/>
      <c r="E82" s="103"/>
      <c r="F82" s="104">
        <f t="shared" si="2"/>
        <v>0</v>
      </c>
    </row>
    <row r="83" spans="1:6" ht="120">
      <c r="A83" s="10">
        <v>2</v>
      </c>
      <c r="B83" s="138" t="s">
        <v>560</v>
      </c>
      <c r="C83" s="49">
        <v>25.55</v>
      </c>
      <c r="D83" s="69" t="s">
        <v>632</v>
      </c>
      <c r="E83" s="103"/>
      <c r="F83" s="104">
        <f t="shared" si="2"/>
        <v>0</v>
      </c>
    </row>
    <row r="84" spans="1:6" ht="12">
      <c r="A84" s="10"/>
      <c r="B84" s="88"/>
      <c r="C84" s="49"/>
      <c r="E84" s="103"/>
      <c r="F84" s="104">
        <f t="shared" si="2"/>
        <v>0</v>
      </c>
    </row>
    <row r="85" spans="1:6" ht="132">
      <c r="A85" s="10">
        <v>3</v>
      </c>
      <c r="B85" s="138" t="s">
        <v>561</v>
      </c>
      <c r="C85" s="49">
        <v>8.5</v>
      </c>
      <c r="D85" s="69" t="s">
        <v>632</v>
      </c>
      <c r="E85" s="103"/>
      <c r="F85" s="104">
        <f t="shared" si="2"/>
        <v>0</v>
      </c>
    </row>
    <row r="86" spans="1:6" ht="12">
      <c r="A86" s="10"/>
      <c r="B86" s="88"/>
      <c r="C86" s="49"/>
      <c r="E86" s="103"/>
      <c r="F86" s="104">
        <f t="shared" si="2"/>
        <v>0</v>
      </c>
    </row>
    <row r="87" spans="1:6" ht="12">
      <c r="A87" s="10"/>
      <c r="B87" s="162" t="s">
        <v>313</v>
      </c>
      <c r="C87" s="49"/>
      <c r="E87" s="103"/>
      <c r="F87" s="104">
        <f t="shared" si="2"/>
        <v>0</v>
      </c>
    </row>
    <row r="88" spans="1:6" ht="60">
      <c r="A88" s="10">
        <v>4</v>
      </c>
      <c r="B88" s="131" t="s">
        <v>314</v>
      </c>
      <c r="C88" s="49">
        <v>57.3</v>
      </c>
      <c r="D88" s="69" t="s">
        <v>632</v>
      </c>
      <c r="E88" s="103"/>
      <c r="F88" s="104">
        <f t="shared" si="2"/>
        <v>0</v>
      </c>
    </row>
    <row r="89" spans="1:6" ht="12">
      <c r="A89" s="10"/>
      <c r="B89" s="131"/>
      <c r="C89" s="49"/>
      <c r="E89" s="103"/>
      <c r="F89" s="104">
        <f t="shared" si="2"/>
        <v>0</v>
      </c>
    </row>
    <row r="90" spans="1:6" ht="132">
      <c r="A90" s="10">
        <v>5</v>
      </c>
      <c r="B90" s="138" t="s">
        <v>562</v>
      </c>
      <c r="C90" s="49">
        <v>10.4</v>
      </c>
      <c r="D90" s="69" t="s">
        <v>632</v>
      </c>
      <c r="E90" s="103"/>
      <c r="F90" s="104">
        <f t="shared" si="2"/>
        <v>0</v>
      </c>
    </row>
    <row r="91" spans="1:6" ht="12">
      <c r="A91" s="10"/>
      <c r="B91" s="138"/>
      <c r="C91" s="49"/>
      <c r="E91" s="103"/>
      <c r="F91" s="104">
        <f t="shared" si="2"/>
        <v>0</v>
      </c>
    </row>
    <row r="92" spans="1:6" ht="12">
      <c r="A92" s="10"/>
      <c r="B92" s="162" t="s">
        <v>316</v>
      </c>
      <c r="C92" s="49"/>
      <c r="E92" s="103"/>
      <c r="F92" s="104">
        <f t="shared" si="2"/>
        <v>0</v>
      </c>
    </row>
    <row r="93" spans="1:6" ht="36">
      <c r="A93" s="10"/>
      <c r="B93" s="131" t="s">
        <v>317</v>
      </c>
      <c r="C93" s="49">
        <v>75</v>
      </c>
      <c r="D93" s="69" t="s">
        <v>632</v>
      </c>
      <c r="E93" s="103"/>
      <c r="F93" s="104">
        <f t="shared" si="2"/>
        <v>0</v>
      </c>
    </row>
    <row r="94" spans="1:6" ht="12">
      <c r="A94" s="10"/>
      <c r="B94" s="131"/>
      <c r="C94" s="49"/>
      <c r="E94" s="103"/>
      <c r="F94" s="104">
        <f t="shared" si="2"/>
        <v>0</v>
      </c>
    </row>
    <row r="95" spans="1:6" ht="12">
      <c r="A95" s="10"/>
      <c r="B95" s="131" t="s">
        <v>318</v>
      </c>
      <c r="C95" s="49">
        <v>75</v>
      </c>
      <c r="D95" s="69" t="s">
        <v>125</v>
      </c>
      <c r="E95" s="103"/>
      <c r="F95" s="104">
        <f t="shared" si="2"/>
        <v>0</v>
      </c>
    </row>
    <row r="96" spans="1:6" ht="12">
      <c r="A96" s="10"/>
      <c r="B96" s="131"/>
      <c r="C96" s="49"/>
      <c r="E96" s="103"/>
      <c r="F96" s="104">
        <f t="shared" si="2"/>
        <v>0</v>
      </c>
    </row>
    <row r="97" spans="1:6" ht="13.5">
      <c r="A97" s="10"/>
      <c r="B97" s="131" t="s">
        <v>319</v>
      </c>
      <c r="C97" s="49">
        <v>20.45</v>
      </c>
      <c r="D97" s="69" t="s">
        <v>632</v>
      </c>
      <c r="E97" s="103"/>
      <c r="F97" s="104">
        <f t="shared" si="2"/>
        <v>0</v>
      </c>
    </row>
    <row r="98" spans="1:6" ht="12">
      <c r="A98" s="10"/>
      <c r="B98" s="131"/>
      <c r="C98" s="49"/>
      <c r="E98" s="103"/>
      <c r="F98" s="104">
        <f t="shared" si="2"/>
        <v>0</v>
      </c>
    </row>
    <row r="99" spans="1:6" ht="24">
      <c r="A99" s="10"/>
      <c r="B99" s="131" t="s">
        <v>320</v>
      </c>
      <c r="C99" s="49">
        <v>16.1</v>
      </c>
      <c r="D99" s="69" t="s">
        <v>632</v>
      </c>
      <c r="E99" s="103"/>
      <c r="F99" s="104">
        <f t="shared" si="2"/>
        <v>0</v>
      </c>
    </row>
    <row r="100" spans="1:6" ht="12">
      <c r="A100" s="10"/>
      <c r="B100" s="131"/>
      <c r="C100" s="49"/>
      <c r="E100" s="103"/>
      <c r="F100" s="104">
        <f t="shared" si="2"/>
        <v>0</v>
      </c>
    </row>
    <row r="101" spans="1:6" ht="24">
      <c r="A101" s="10"/>
      <c r="B101" s="131" t="s">
        <v>321</v>
      </c>
      <c r="C101" s="49">
        <v>71.30000000000001</v>
      </c>
      <c r="D101" s="69" t="s">
        <v>632</v>
      </c>
      <c r="E101" s="103"/>
      <c r="F101" s="104">
        <f t="shared" si="2"/>
        <v>0</v>
      </c>
    </row>
    <row r="102" spans="1:6" ht="12">
      <c r="A102" s="10"/>
      <c r="B102" s="131"/>
      <c r="C102" s="49"/>
      <c r="E102" s="103"/>
      <c r="F102" s="104">
        <f t="shared" si="2"/>
        <v>0</v>
      </c>
    </row>
    <row r="103" spans="1:6" ht="24">
      <c r="A103" s="10"/>
      <c r="B103" s="131" t="s">
        <v>322</v>
      </c>
      <c r="C103" s="49">
        <v>250</v>
      </c>
      <c r="D103" s="69" t="s">
        <v>125</v>
      </c>
      <c r="E103" s="103"/>
      <c r="F103" s="104">
        <f t="shared" si="2"/>
        <v>0</v>
      </c>
    </row>
    <row r="104" spans="1:6" ht="12">
      <c r="A104" s="10"/>
      <c r="B104" s="131"/>
      <c r="C104" s="49"/>
      <c r="E104" s="103"/>
      <c r="F104" s="104">
        <f t="shared" si="2"/>
        <v>0</v>
      </c>
    </row>
    <row r="105" spans="1:6" s="74" customFormat="1" ht="12">
      <c r="A105" s="105">
        <v>105</v>
      </c>
      <c r="B105" s="77" t="s">
        <v>323</v>
      </c>
      <c r="C105" s="106"/>
      <c r="D105" s="107"/>
      <c r="E105" s="108"/>
      <c r="F105" s="109">
        <f>SUM(F73:F104)</f>
        <v>0</v>
      </c>
    </row>
    <row r="106" spans="1:6" s="74" customFormat="1" ht="12">
      <c r="A106" s="110"/>
      <c r="B106" s="88"/>
      <c r="C106" s="42"/>
      <c r="D106" s="71"/>
      <c r="E106" s="111"/>
      <c r="F106" s="112"/>
    </row>
    <row r="107" spans="1:6" s="74" customFormat="1" ht="12">
      <c r="A107" s="110"/>
      <c r="B107" s="113"/>
      <c r="C107" s="114"/>
      <c r="D107" s="115"/>
      <c r="E107" s="116"/>
      <c r="F107" s="116"/>
    </row>
    <row r="108" spans="1:6" ht="12">
      <c r="A108" s="91" t="s">
        <v>50</v>
      </c>
      <c r="B108" s="92" t="s">
        <v>280</v>
      </c>
      <c r="C108" s="117"/>
      <c r="D108" s="118"/>
      <c r="E108" s="119"/>
      <c r="F108" s="119"/>
    </row>
    <row r="109" spans="1:6" ht="12">
      <c r="A109" s="10"/>
      <c r="B109" s="88"/>
      <c r="C109" s="51"/>
      <c r="D109" s="89"/>
      <c r="E109" s="90"/>
      <c r="F109" s="104">
        <f aca="true" t="shared" si="3" ref="F109:F176">C109*E109</f>
        <v>0</v>
      </c>
    </row>
    <row r="110" spans="1:6" ht="12">
      <c r="A110" s="10"/>
      <c r="B110" s="16" t="s">
        <v>19</v>
      </c>
      <c r="C110" s="114"/>
      <c r="D110" s="115"/>
      <c r="E110" s="116"/>
      <c r="F110" s="104"/>
    </row>
    <row r="111" spans="1:6" ht="24">
      <c r="A111" s="10"/>
      <c r="B111" s="16" t="s">
        <v>696</v>
      </c>
      <c r="C111" s="114"/>
      <c r="D111" s="115"/>
      <c r="E111" s="116"/>
      <c r="F111" s="104"/>
    </row>
    <row r="112" spans="1:6" ht="12">
      <c r="A112" s="10"/>
      <c r="B112" s="16"/>
      <c r="C112" s="114"/>
      <c r="D112" s="115"/>
      <c r="E112" s="116"/>
      <c r="F112" s="104"/>
    </row>
    <row r="113" spans="1:6" ht="12">
      <c r="A113" s="10"/>
      <c r="B113" s="88" t="s">
        <v>324</v>
      </c>
      <c r="C113" s="114"/>
      <c r="D113" s="115"/>
      <c r="E113" s="116"/>
      <c r="F113" s="104">
        <f t="shared" si="3"/>
        <v>0</v>
      </c>
    </row>
    <row r="114" spans="1:6" ht="12">
      <c r="A114" s="10"/>
      <c r="B114" s="88"/>
      <c r="C114" s="114"/>
      <c r="D114" s="115"/>
      <c r="E114" s="116"/>
      <c r="F114" s="104"/>
    </row>
    <row r="115" spans="1:6" ht="132">
      <c r="A115" s="10">
        <v>1</v>
      </c>
      <c r="B115" s="16" t="s">
        <v>325</v>
      </c>
      <c r="C115" s="49"/>
      <c r="E115" s="103"/>
      <c r="F115" s="104">
        <f t="shared" si="3"/>
        <v>0</v>
      </c>
    </row>
    <row r="116" spans="1:6" ht="12">
      <c r="A116" s="10"/>
      <c r="B116" s="16" t="s">
        <v>563</v>
      </c>
      <c r="C116" s="49">
        <v>2</v>
      </c>
      <c r="D116" s="69" t="s">
        <v>80</v>
      </c>
      <c r="E116" s="103"/>
      <c r="F116" s="104">
        <f t="shared" si="3"/>
        <v>0</v>
      </c>
    </row>
    <row r="117" spans="1:6" ht="12">
      <c r="A117" s="10"/>
      <c r="B117" s="16"/>
      <c r="C117" s="49"/>
      <c r="E117" s="103"/>
      <c r="F117" s="104">
        <f t="shared" si="3"/>
        <v>0</v>
      </c>
    </row>
    <row r="118" spans="1:6" ht="132">
      <c r="A118" s="10">
        <v>2</v>
      </c>
      <c r="B118" s="16" t="s">
        <v>330</v>
      </c>
      <c r="C118" s="49"/>
      <c r="E118" s="103"/>
      <c r="F118" s="104">
        <f t="shared" si="3"/>
        <v>0</v>
      </c>
    </row>
    <row r="119" spans="1:6" ht="12">
      <c r="A119" s="10"/>
      <c r="B119" s="16" t="s">
        <v>564</v>
      </c>
      <c r="C119" s="49">
        <v>1</v>
      </c>
      <c r="D119" s="69" t="s">
        <v>80</v>
      </c>
      <c r="E119" s="103"/>
      <c r="F119" s="104">
        <f t="shared" si="3"/>
        <v>0</v>
      </c>
    </row>
    <row r="120" spans="1:6" ht="12">
      <c r="A120" s="10"/>
      <c r="B120" s="16" t="s">
        <v>331</v>
      </c>
      <c r="C120" s="49">
        <v>2</v>
      </c>
      <c r="D120" s="69" t="s">
        <v>80</v>
      </c>
      <c r="E120" s="103"/>
      <c r="F120" s="104">
        <f t="shared" si="3"/>
        <v>0</v>
      </c>
    </row>
    <row r="121" spans="1:6" ht="12">
      <c r="A121" s="10"/>
      <c r="B121" s="16" t="s">
        <v>565</v>
      </c>
      <c r="C121" s="49">
        <v>1</v>
      </c>
      <c r="D121" s="69" t="s">
        <v>80</v>
      </c>
      <c r="E121" s="103"/>
      <c r="F121" s="104">
        <f t="shared" si="3"/>
        <v>0</v>
      </c>
    </row>
    <row r="122" spans="1:6" ht="12">
      <c r="A122" s="10"/>
      <c r="B122" s="16" t="s">
        <v>566</v>
      </c>
      <c r="C122" s="49">
        <v>4</v>
      </c>
      <c r="D122" s="69" t="s">
        <v>80</v>
      </c>
      <c r="E122" s="103"/>
      <c r="F122" s="104">
        <f t="shared" si="3"/>
        <v>0</v>
      </c>
    </row>
    <row r="123" spans="1:6" ht="12">
      <c r="A123" s="10"/>
      <c r="B123" s="16" t="s">
        <v>332</v>
      </c>
      <c r="C123" s="49">
        <v>2</v>
      </c>
      <c r="D123" s="69" t="s">
        <v>80</v>
      </c>
      <c r="E123" s="103"/>
      <c r="F123" s="104">
        <f t="shared" si="3"/>
        <v>0</v>
      </c>
    </row>
    <row r="124" spans="1:6" ht="12">
      <c r="A124" s="10"/>
      <c r="B124" s="16" t="s">
        <v>567</v>
      </c>
      <c r="C124" s="49">
        <v>2</v>
      </c>
      <c r="D124" s="69" t="s">
        <v>80</v>
      </c>
      <c r="E124" s="103"/>
      <c r="F124" s="104">
        <f t="shared" si="3"/>
        <v>0</v>
      </c>
    </row>
    <row r="125" spans="1:6" ht="12">
      <c r="A125" s="10"/>
      <c r="B125" s="16" t="s">
        <v>333</v>
      </c>
      <c r="C125" s="49">
        <v>11</v>
      </c>
      <c r="D125" s="69" t="s">
        <v>80</v>
      </c>
      <c r="E125" s="103"/>
      <c r="F125" s="104">
        <f t="shared" si="3"/>
        <v>0</v>
      </c>
    </row>
    <row r="126" spans="1:6" ht="12">
      <c r="A126" s="10"/>
      <c r="B126" s="16" t="s">
        <v>334</v>
      </c>
      <c r="C126" s="49">
        <v>4</v>
      </c>
      <c r="D126" s="69" t="s">
        <v>80</v>
      </c>
      <c r="E126" s="103"/>
      <c r="F126" s="104">
        <f t="shared" si="3"/>
        <v>0</v>
      </c>
    </row>
    <row r="127" spans="1:6" ht="12">
      <c r="A127" s="10"/>
      <c r="B127" s="16" t="s">
        <v>568</v>
      </c>
      <c r="C127" s="49">
        <v>2</v>
      </c>
      <c r="D127" s="69" t="s">
        <v>80</v>
      </c>
      <c r="E127" s="103"/>
      <c r="F127" s="104">
        <f t="shared" si="3"/>
        <v>0</v>
      </c>
    </row>
    <row r="128" spans="1:6" ht="24">
      <c r="A128" s="10"/>
      <c r="B128" s="16" t="s">
        <v>569</v>
      </c>
      <c r="C128" s="49">
        <v>4</v>
      </c>
      <c r="D128" s="69" t="s">
        <v>80</v>
      </c>
      <c r="E128" s="103"/>
      <c r="F128" s="104">
        <f t="shared" si="3"/>
        <v>0</v>
      </c>
    </row>
    <row r="129" spans="1:6" ht="12">
      <c r="A129" s="10"/>
      <c r="B129" s="16" t="s">
        <v>336</v>
      </c>
      <c r="C129" s="49">
        <v>6</v>
      </c>
      <c r="D129" s="69" t="s">
        <v>80</v>
      </c>
      <c r="E129" s="103"/>
      <c r="F129" s="104">
        <f t="shared" si="3"/>
        <v>0</v>
      </c>
    </row>
    <row r="130" spans="1:6" ht="12">
      <c r="A130" s="10"/>
      <c r="B130" s="16" t="s">
        <v>337</v>
      </c>
      <c r="C130" s="49">
        <v>0</v>
      </c>
      <c r="D130" s="69" t="s">
        <v>80</v>
      </c>
      <c r="E130" s="103"/>
      <c r="F130" s="104">
        <f t="shared" si="3"/>
        <v>0</v>
      </c>
    </row>
    <row r="131" spans="1:6" ht="12">
      <c r="A131" s="10"/>
      <c r="B131" s="16" t="s">
        <v>570</v>
      </c>
      <c r="C131" s="49">
        <v>1</v>
      </c>
      <c r="D131" s="69" t="s">
        <v>80</v>
      </c>
      <c r="E131" s="103"/>
      <c r="F131" s="104">
        <f t="shared" si="3"/>
        <v>0</v>
      </c>
    </row>
    <row r="132" spans="1:6" ht="24">
      <c r="A132" s="10"/>
      <c r="B132" s="16" t="s">
        <v>571</v>
      </c>
      <c r="C132" s="49">
        <v>2</v>
      </c>
      <c r="D132" s="69" t="s">
        <v>80</v>
      </c>
      <c r="E132" s="103"/>
      <c r="F132" s="104">
        <f t="shared" si="3"/>
        <v>0</v>
      </c>
    </row>
    <row r="133" spans="1:6" ht="12">
      <c r="A133" s="10"/>
      <c r="B133" s="16" t="s">
        <v>572</v>
      </c>
      <c r="C133" s="49">
        <v>0</v>
      </c>
      <c r="D133" s="69" t="s">
        <v>80</v>
      </c>
      <c r="E133" s="103"/>
      <c r="F133" s="104">
        <f t="shared" si="3"/>
        <v>0</v>
      </c>
    </row>
    <row r="134" spans="1:6" ht="12">
      <c r="A134" s="10"/>
      <c r="B134" s="16" t="s">
        <v>573</v>
      </c>
      <c r="C134" s="49">
        <v>1</v>
      </c>
      <c r="D134" s="69" t="s">
        <v>80</v>
      </c>
      <c r="E134" s="103"/>
      <c r="F134" s="104">
        <f t="shared" si="3"/>
        <v>0</v>
      </c>
    </row>
    <row r="135" spans="1:6" ht="12">
      <c r="A135" s="10"/>
      <c r="B135" s="16" t="s">
        <v>574</v>
      </c>
      <c r="C135" s="49">
        <v>1</v>
      </c>
      <c r="D135" s="69" t="s">
        <v>80</v>
      </c>
      <c r="E135" s="103"/>
      <c r="F135" s="104">
        <f t="shared" si="3"/>
        <v>0</v>
      </c>
    </row>
    <row r="136" spans="1:6" ht="12">
      <c r="A136" s="10"/>
      <c r="B136" s="16" t="s">
        <v>575</v>
      </c>
      <c r="C136" s="49">
        <v>2</v>
      </c>
      <c r="D136" s="69" t="s">
        <v>80</v>
      </c>
      <c r="E136" s="103"/>
      <c r="F136" s="104">
        <f t="shared" si="3"/>
        <v>0</v>
      </c>
    </row>
    <row r="137" spans="1:6" ht="24">
      <c r="A137" s="10"/>
      <c r="B137" s="16" t="s">
        <v>339</v>
      </c>
      <c r="C137" s="49">
        <v>1</v>
      </c>
      <c r="D137" s="69" t="s">
        <v>80</v>
      </c>
      <c r="E137" s="103"/>
      <c r="F137" s="104">
        <f t="shared" si="3"/>
        <v>0</v>
      </c>
    </row>
    <row r="138" spans="1:6" ht="12">
      <c r="A138" s="10"/>
      <c r="B138" s="16"/>
      <c r="C138" s="49"/>
      <c r="E138" s="103"/>
      <c r="F138" s="104">
        <f t="shared" si="3"/>
        <v>0</v>
      </c>
    </row>
    <row r="139" spans="1:6" ht="169.5">
      <c r="A139" s="10">
        <v>3</v>
      </c>
      <c r="B139" s="16" t="s">
        <v>671</v>
      </c>
      <c r="C139" s="49"/>
      <c r="E139" s="103"/>
      <c r="F139" s="104">
        <f t="shared" si="3"/>
        <v>0</v>
      </c>
    </row>
    <row r="140" spans="1:6" ht="12">
      <c r="A140" s="10"/>
      <c r="B140" s="16" t="s">
        <v>576</v>
      </c>
      <c r="C140" s="49">
        <v>1</v>
      </c>
      <c r="D140" s="69" t="s">
        <v>80</v>
      </c>
      <c r="E140" s="103"/>
      <c r="F140" s="104">
        <f t="shared" si="3"/>
        <v>0</v>
      </c>
    </row>
    <row r="141" spans="1:6" ht="12">
      <c r="A141" s="10"/>
      <c r="B141" s="16"/>
      <c r="C141" s="49"/>
      <c r="E141" s="103"/>
      <c r="F141" s="104">
        <f t="shared" si="3"/>
        <v>0</v>
      </c>
    </row>
    <row r="142" spans="1:6" ht="12">
      <c r="A142" s="10"/>
      <c r="B142" s="88" t="s">
        <v>577</v>
      </c>
      <c r="C142" s="49"/>
      <c r="E142" s="103"/>
      <c r="F142" s="104">
        <f t="shared" si="3"/>
        <v>0</v>
      </c>
    </row>
    <row r="143" spans="1:6" ht="159">
      <c r="A143" s="10">
        <v>4</v>
      </c>
      <c r="B143" s="16" t="s">
        <v>692</v>
      </c>
      <c r="C143" s="49"/>
      <c r="E143" s="103"/>
      <c r="F143" s="104">
        <f t="shared" si="3"/>
        <v>0</v>
      </c>
    </row>
    <row r="144" spans="1:6" ht="24">
      <c r="A144" s="10"/>
      <c r="B144" s="16" t="s">
        <v>578</v>
      </c>
      <c r="C144" s="49">
        <v>1</v>
      </c>
      <c r="D144" s="69" t="s">
        <v>80</v>
      </c>
      <c r="E144" s="103"/>
      <c r="F144" s="104">
        <f t="shared" si="3"/>
        <v>0</v>
      </c>
    </row>
    <row r="145" spans="1:6" ht="24">
      <c r="A145" s="10"/>
      <c r="B145" s="16" t="s">
        <v>579</v>
      </c>
      <c r="C145" s="49">
        <v>1</v>
      </c>
      <c r="D145" s="69" t="s">
        <v>80</v>
      </c>
      <c r="E145" s="103"/>
      <c r="F145" s="104">
        <f t="shared" si="3"/>
        <v>0</v>
      </c>
    </row>
    <row r="146" spans="1:6" ht="12">
      <c r="A146" s="10"/>
      <c r="B146" s="16"/>
      <c r="C146" s="49"/>
      <c r="E146" s="103"/>
      <c r="F146" s="104">
        <f t="shared" si="3"/>
        <v>0</v>
      </c>
    </row>
    <row r="147" spans="1:6" ht="159">
      <c r="A147" s="10">
        <v>5</v>
      </c>
      <c r="B147" s="16" t="s">
        <v>695</v>
      </c>
      <c r="C147" s="49"/>
      <c r="E147" s="103"/>
      <c r="F147" s="104">
        <f t="shared" si="3"/>
        <v>0</v>
      </c>
    </row>
    <row r="148" spans="1:6" ht="24">
      <c r="A148" s="10"/>
      <c r="B148" s="16" t="s">
        <v>580</v>
      </c>
      <c r="C148" s="49">
        <v>2</v>
      </c>
      <c r="D148" s="69" t="s">
        <v>80</v>
      </c>
      <c r="E148" s="103"/>
      <c r="F148" s="104">
        <f t="shared" si="3"/>
        <v>0</v>
      </c>
    </row>
    <row r="149" spans="1:6" ht="12">
      <c r="A149" s="10"/>
      <c r="B149" s="16"/>
      <c r="C149" s="49"/>
      <c r="E149" s="103"/>
      <c r="F149" s="104">
        <f t="shared" si="3"/>
        <v>0</v>
      </c>
    </row>
    <row r="150" spans="1:6" ht="12">
      <c r="A150" s="10"/>
      <c r="B150" s="88" t="s">
        <v>341</v>
      </c>
      <c r="C150" s="49"/>
      <c r="E150" s="103"/>
      <c r="F150" s="104">
        <f t="shared" si="3"/>
        <v>0</v>
      </c>
    </row>
    <row r="151" spans="1:6" ht="244.5">
      <c r="A151" s="10">
        <v>6</v>
      </c>
      <c r="B151" s="16" t="s">
        <v>689</v>
      </c>
      <c r="C151" s="49"/>
      <c r="E151" s="103"/>
      <c r="F151" s="104">
        <f t="shared" si="3"/>
        <v>0</v>
      </c>
    </row>
    <row r="152" spans="1:6" ht="12">
      <c r="A152" s="10"/>
      <c r="B152" s="16" t="s">
        <v>581</v>
      </c>
      <c r="C152" s="49">
        <v>5</v>
      </c>
      <c r="D152" s="69" t="s">
        <v>80</v>
      </c>
      <c r="E152" s="103"/>
      <c r="F152" s="104">
        <f t="shared" si="3"/>
        <v>0</v>
      </c>
    </row>
    <row r="153" spans="1:6" ht="12">
      <c r="A153" s="10"/>
      <c r="B153" s="16" t="s">
        <v>582</v>
      </c>
      <c r="C153" s="49">
        <v>1</v>
      </c>
      <c r="D153" s="69" t="s">
        <v>80</v>
      </c>
      <c r="E153" s="103"/>
      <c r="F153" s="104">
        <f t="shared" si="3"/>
        <v>0</v>
      </c>
    </row>
    <row r="154" spans="1:6" ht="12">
      <c r="A154" s="10"/>
      <c r="B154" s="16" t="s">
        <v>583</v>
      </c>
      <c r="C154" s="49">
        <v>1</v>
      </c>
      <c r="D154" s="69" t="s">
        <v>80</v>
      </c>
      <c r="E154" s="103"/>
      <c r="F154" s="104">
        <f t="shared" si="3"/>
        <v>0</v>
      </c>
    </row>
    <row r="155" spans="1:6" ht="12">
      <c r="A155" s="10"/>
      <c r="B155" s="16" t="s">
        <v>584</v>
      </c>
      <c r="C155" s="49">
        <v>2</v>
      </c>
      <c r="D155" s="69" t="s">
        <v>80</v>
      </c>
      <c r="E155" s="103"/>
      <c r="F155" s="104">
        <f t="shared" si="3"/>
        <v>0</v>
      </c>
    </row>
    <row r="156" spans="1:6" ht="12">
      <c r="A156" s="10"/>
      <c r="B156" s="16" t="s">
        <v>585</v>
      </c>
      <c r="C156" s="49">
        <v>1</v>
      </c>
      <c r="D156" s="69" t="s">
        <v>80</v>
      </c>
      <c r="E156" s="103"/>
      <c r="F156" s="104">
        <f t="shared" si="3"/>
        <v>0</v>
      </c>
    </row>
    <row r="157" spans="1:6" ht="12">
      <c r="A157" s="10"/>
      <c r="B157" s="16" t="s">
        <v>586</v>
      </c>
      <c r="C157" s="49">
        <v>1</v>
      </c>
      <c r="D157" s="69" t="s">
        <v>80</v>
      </c>
      <c r="E157" s="103"/>
      <c r="F157" s="104">
        <f t="shared" si="3"/>
        <v>0</v>
      </c>
    </row>
    <row r="158" spans="1:6" ht="12">
      <c r="A158" s="10"/>
      <c r="B158" s="16" t="s">
        <v>348</v>
      </c>
      <c r="C158" s="49">
        <v>6</v>
      </c>
      <c r="D158" s="69" t="s">
        <v>80</v>
      </c>
      <c r="E158" s="103"/>
      <c r="F158" s="104">
        <f t="shared" si="3"/>
        <v>0</v>
      </c>
    </row>
    <row r="159" spans="1:6" ht="12">
      <c r="A159" s="10"/>
      <c r="B159" s="16" t="s">
        <v>349</v>
      </c>
      <c r="C159" s="49">
        <v>4</v>
      </c>
      <c r="D159" s="69" t="s">
        <v>80</v>
      </c>
      <c r="E159" s="103"/>
      <c r="F159" s="104">
        <f t="shared" si="3"/>
        <v>0</v>
      </c>
    </row>
    <row r="160" spans="1:6" ht="12">
      <c r="A160" s="10"/>
      <c r="B160" s="16" t="s">
        <v>587</v>
      </c>
      <c r="C160" s="49">
        <v>2</v>
      </c>
      <c r="D160" s="69" t="s">
        <v>80</v>
      </c>
      <c r="E160" s="103"/>
      <c r="F160" s="104">
        <f t="shared" si="3"/>
        <v>0</v>
      </c>
    </row>
    <row r="161" spans="1:6" ht="12">
      <c r="A161" s="10"/>
      <c r="B161" s="16" t="s">
        <v>588</v>
      </c>
      <c r="C161" s="49">
        <v>1</v>
      </c>
      <c r="D161" s="69" t="s">
        <v>80</v>
      </c>
      <c r="E161" s="103"/>
      <c r="F161" s="104">
        <f t="shared" si="3"/>
        <v>0</v>
      </c>
    </row>
    <row r="162" spans="1:6" ht="12">
      <c r="A162" s="10"/>
      <c r="B162" s="16" t="s">
        <v>350</v>
      </c>
      <c r="C162" s="49">
        <v>4</v>
      </c>
      <c r="D162" s="69" t="s">
        <v>80</v>
      </c>
      <c r="E162" s="103"/>
      <c r="F162" s="104">
        <f t="shared" si="3"/>
        <v>0</v>
      </c>
    </row>
    <row r="163" spans="1:6" ht="12">
      <c r="A163" s="10"/>
      <c r="B163" s="16" t="s">
        <v>589</v>
      </c>
      <c r="C163" s="49">
        <v>1</v>
      </c>
      <c r="D163" s="69" t="s">
        <v>80</v>
      </c>
      <c r="E163" s="103"/>
      <c r="F163" s="104">
        <f t="shared" si="3"/>
        <v>0</v>
      </c>
    </row>
    <row r="164" spans="1:6" ht="12">
      <c r="A164" s="10"/>
      <c r="B164" s="16" t="s">
        <v>590</v>
      </c>
      <c r="C164" s="49">
        <v>1</v>
      </c>
      <c r="D164" s="69" t="s">
        <v>80</v>
      </c>
      <c r="E164" s="103"/>
      <c r="F164" s="104">
        <f t="shared" si="3"/>
        <v>0</v>
      </c>
    </row>
    <row r="165" spans="1:6" ht="12">
      <c r="A165" s="10"/>
      <c r="B165" s="16" t="s">
        <v>352</v>
      </c>
      <c r="C165" s="49">
        <v>26</v>
      </c>
      <c r="D165" s="69" t="s">
        <v>80</v>
      </c>
      <c r="E165" s="103"/>
      <c r="F165" s="104">
        <f t="shared" si="3"/>
        <v>0</v>
      </c>
    </row>
    <row r="166" spans="1:6" ht="12">
      <c r="A166" s="10"/>
      <c r="B166" s="16" t="s">
        <v>591</v>
      </c>
      <c r="C166" s="49">
        <v>8</v>
      </c>
      <c r="D166" s="69" t="s">
        <v>80</v>
      </c>
      <c r="E166" s="103"/>
      <c r="F166" s="104">
        <f t="shared" si="3"/>
        <v>0</v>
      </c>
    </row>
    <row r="167" spans="1:6" ht="12">
      <c r="A167" s="10"/>
      <c r="B167" s="16" t="s">
        <v>592</v>
      </c>
      <c r="C167" s="49">
        <v>2</v>
      </c>
      <c r="D167" s="69" t="s">
        <v>80</v>
      </c>
      <c r="E167" s="103"/>
      <c r="F167" s="104">
        <f t="shared" si="3"/>
        <v>0</v>
      </c>
    </row>
    <row r="168" spans="1:6" ht="12">
      <c r="A168" s="10"/>
      <c r="B168" s="16" t="s">
        <v>593</v>
      </c>
      <c r="C168" s="49">
        <v>1</v>
      </c>
      <c r="D168" s="69" t="s">
        <v>80</v>
      </c>
      <c r="E168" s="103"/>
      <c r="F168" s="104">
        <f t="shared" si="3"/>
        <v>0</v>
      </c>
    </row>
    <row r="169" spans="1:6" ht="12">
      <c r="A169" s="10"/>
      <c r="B169" s="16" t="s">
        <v>594</v>
      </c>
      <c r="C169" s="49">
        <v>1</v>
      </c>
      <c r="D169" s="69" t="s">
        <v>80</v>
      </c>
      <c r="E169" s="103"/>
      <c r="F169" s="104">
        <f t="shared" si="3"/>
        <v>0</v>
      </c>
    </row>
    <row r="170" spans="1:6" ht="12">
      <c r="A170" s="10"/>
      <c r="B170" s="16" t="s">
        <v>595</v>
      </c>
      <c r="C170" s="49">
        <v>2</v>
      </c>
      <c r="D170" s="69" t="s">
        <v>80</v>
      </c>
      <c r="E170" s="103"/>
      <c r="F170" s="104">
        <f t="shared" si="3"/>
        <v>0</v>
      </c>
    </row>
    <row r="171" spans="1:6" ht="12">
      <c r="A171" s="10"/>
      <c r="B171" s="16"/>
      <c r="C171" s="49"/>
      <c r="E171" s="103"/>
      <c r="F171" s="104">
        <f t="shared" si="3"/>
        <v>0</v>
      </c>
    </row>
    <row r="172" spans="1:6" ht="148.5">
      <c r="A172" s="10">
        <v>7</v>
      </c>
      <c r="B172" s="16" t="s">
        <v>690</v>
      </c>
      <c r="C172" s="49"/>
      <c r="E172" s="103"/>
      <c r="F172" s="104">
        <f t="shared" si="3"/>
        <v>0</v>
      </c>
    </row>
    <row r="173" spans="1:6" ht="12">
      <c r="A173" s="10"/>
      <c r="B173" s="16" t="s">
        <v>363</v>
      </c>
      <c r="C173" s="49">
        <v>2</v>
      </c>
      <c r="D173" s="69" t="s">
        <v>80</v>
      </c>
      <c r="E173" s="103"/>
      <c r="F173" s="104">
        <f t="shared" si="3"/>
        <v>0</v>
      </c>
    </row>
    <row r="174" spans="1:6" ht="12">
      <c r="A174" s="10"/>
      <c r="B174" s="16"/>
      <c r="C174" s="49"/>
      <c r="E174" s="103"/>
      <c r="F174" s="104">
        <f t="shared" si="3"/>
        <v>0</v>
      </c>
    </row>
    <row r="175" spans="1:6" ht="12">
      <c r="A175" s="10"/>
      <c r="B175" s="88" t="s">
        <v>596</v>
      </c>
      <c r="C175" s="49"/>
      <c r="E175" s="103"/>
      <c r="F175" s="104">
        <f t="shared" si="3"/>
        <v>0</v>
      </c>
    </row>
    <row r="176" spans="1:6" ht="124.5">
      <c r="A176" s="10">
        <v>8</v>
      </c>
      <c r="B176" s="16" t="s">
        <v>693</v>
      </c>
      <c r="C176" s="49"/>
      <c r="E176" s="103"/>
      <c r="F176" s="104">
        <f t="shared" si="3"/>
        <v>0</v>
      </c>
    </row>
    <row r="177" spans="1:6" ht="12">
      <c r="A177" s="10"/>
      <c r="B177" s="16" t="s">
        <v>597</v>
      </c>
      <c r="C177" s="49">
        <v>1</v>
      </c>
      <c r="D177" s="69" t="s">
        <v>80</v>
      </c>
      <c r="E177" s="103"/>
      <c r="F177" s="104">
        <f aca="true" t="shared" si="4" ref="F177:F192">C177*E177</f>
        <v>0</v>
      </c>
    </row>
    <row r="178" spans="1:6" ht="12">
      <c r="A178" s="10"/>
      <c r="B178" s="16" t="s">
        <v>598</v>
      </c>
      <c r="C178" s="49">
        <v>1</v>
      </c>
      <c r="D178" s="69" t="s">
        <v>80</v>
      </c>
      <c r="E178" s="103"/>
      <c r="F178" s="104">
        <f t="shared" si="4"/>
        <v>0</v>
      </c>
    </row>
    <row r="179" spans="1:6" ht="12">
      <c r="A179" s="10"/>
      <c r="B179" s="16"/>
      <c r="C179" s="49"/>
      <c r="E179" s="103"/>
      <c r="F179" s="104">
        <f t="shared" si="4"/>
        <v>0</v>
      </c>
    </row>
    <row r="180" spans="1:6" ht="12">
      <c r="A180" s="10"/>
      <c r="B180" s="88" t="s">
        <v>364</v>
      </c>
      <c r="C180" s="49"/>
      <c r="E180" s="103"/>
      <c r="F180" s="104">
        <f t="shared" si="4"/>
        <v>0</v>
      </c>
    </row>
    <row r="181" spans="1:6" ht="180">
      <c r="A181" s="10">
        <v>9</v>
      </c>
      <c r="B181" s="16" t="s">
        <v>694</v>
      </c>
      <c r="C181" s="49"/>
      <c r="E181" s="103"/>
      <c r="F181" s="104">
        <f t="shared" si="4"/>
        <v>0</v>
      </c>
    </row>
    <row r="182" spans="1:6" ht="12">
      <c r="A182" s="10"/>
      <c r="B182" s="16" t="s">
        <v>366</v>
      </c>
      <c r="C182" s="49">
        <v>1</v>
      </c>
      <c r="D182" s="69" t="s">
        <v>80</v>
      </c>
      <c r="E182" s="103"/>
      <c r="F182" s="104">
        <f t="shared" si="4"/>
        <v>0</v>
      </c>
    </row>
    <row r="183" spans="1:6" ht="12">
      <c r="A183" s="10"/>
      <c r="B183" s="16" t="s">
        <v>370</v>
      </c>
      <c r="C183" s="49">
        <v>1</v>
      </c>
      <c r="D183" s="69" t="s">
        <v>80</v>
      </c>
      <c r="E183" s="103"/>
      <c r="F183" s="104">
        <f t="shared" si="4"/>
        <v>0</v>
      </c>
    </row>
    <row r="184" spans="1:6" ht="12">
      <c r="A184" s="10"/>
      <c r="B184" s="16" t="s">
        <v>599</v>
      </c>
      <c r="C184" s="49">
        <v>1</v>
      </c>
      <c r="D184" s="69" t="s">
        <v>80</v>
      </c>
      <c r="E184" s="103"/>
      <c r="F184" s="104">
        <f t="shared" si="4"/>
        <v>0</v>
      </c>
    </row>
    <row r="185" spans="1:6" ht="12">
      <c r="A185" s="10"/>
      <c r="B185" s="131"/>
      <c r="C185" s="137"/>
      <c r="E185" s="104"/>
      <c r="F185" s="104">
        <f t="shared" si="4"/>
        <v>0</v>
      </c>
    </row>
    <row r="186" spans="1:6" ht="12">
      <c r="A186" s="10"/>
      <c r="B186" s="162" t="s">
        <v>371</v>
      </c>
      <c r="C186" s="137"/>
      <c r="E186" s="104"/>
      <c r="F186" s="104">
        <f t="shared" si="4"/>
        <v>0</v>
      </c>
    </row>
    <row r="187" spans="1:6" ht="84">
      <c r="A187" s="10">
        <v>10</v>
      </c>
      <c r="B187" s="131" t="s">
        <v>600</v>
      </c>
      <c r="C187" s="137"/>
      <c r="E187" s="104"/>
      <c r="F187" s="104">
        <f t="shared" si="4"/>
        <v>0</v>
      </c>
    </row>
    <row r="188" spans="1:6" ht="13.5">
      <c r="A188" s="10"/>
      <c r="B188" s="131" t="s">
        <v>373</v>
      </c>
      <c r="C188" s="137">
        <v>43.37</v>
      </c>
      <c r="D188" s="69" t="s">
        <v>630</v>
      </c>
      <c r="E188" s="104"/>
      <c r="F188" s="104">
        <f t="shared" si="4"/>
        <v>0</v>
      </c>
    </row>
    <row r="189" spans="1:6" ht="12">
      <c r="A189" s="10"/>
      <c r="B189" s="131" t="s">
        <v>374</v>
      </c>
      <c r="C189" s="137"/>
      <c r="E189" s="104"/>
      <c r="F189" s="104">
        <f t="shared" si="4"/>
        <v>0</v>
      </c>
    </row>
    <row r="190" spans="1:6" ht="12">
      <c r="A190" s="10"/>
      <c r="B190" s="16" t="s">
        <v>377</v>
      </c>
      <c r="C190" s="49">
        <v>3</v>
      </c>
      <c r="D190" s="69" t="s">
        <v>80</v>
      </c>
      <c r="E190" s="103"/>
      <c r="F190" s="104">
        <f t="shared" si="4"/>
        <v>0</v>
      </c>
    </row>
    <row r="191" spans="1:6" ht="12">
      <c r="A191" s="10"/>
      <c r="B191" s="16" t="s">
        <v>601</v>
      </c>
      <c r="C191" s="49">
        <v>8</v>
      </c>
      <c r="D191" s="69" t="s">
        <v>80</v>
      </c>
      <c r="E191" s="103"/>
      <c r="F191" s="104">
        <f t="shared" si="4"/>
        <v>0</v>
      </c>
    </row>
    <row r="192" spans="1:6" s="44" customFormat="1" ht="12">
      <c r="A192" s="10"/>
      <c r="B192" s="16"/>
      <c r="C192" s="175"/>
      <c r="D192" s="71"/>
      <c r="E192" s="96"/>
      <c r="F192" s="96">
        <f t="shared" si="4"/>
        <v>0</v>
      </c>
    </row>
    <row r="193" spans="1:6" s="74" customFormat="1" ht="12">
      <c r="A193" s="105">
        <v>189</v>
      </c>
      <c r="B193" s="77" t="s">
        <v>379</v>
      </c>
      <c r="C193" s="106"/>
      <c r="D193" s="107"/>
      <c r="E193" s="108"/>
      <c r="F193" s="109">
        <f>SUM(F109:F192)</f>
        <v>0</v>
      </c>
    </row>
    <row r="194" spans="1:6" s="74" customFormat="1" ht="12">
      <c r="A194" s="110"/>
      <c r="B194" s="88"/>
      <c r="C194" s="42"/>
      <c r="D194" s="71"/>
      <c r="E194" s="111"/>
      <c r="F194" s="112"/>
    </row>
    <row r="195" spans="1:6" s="74" customFormat="1" ht="12">
      <c r="A195" s="110"/>
      <c r="B195" s="113"/>
      <c r="C195" s="114"/>
      <c r="D195" s="115"/>
      <c r="E195" s="116"/>
      <c r="F195" s="116"/>
    </row>
    <row r="196" spans="1:6" s="81" customFormat="1" ht="12">
      <c r="A196" s="91" t="s">
        <v>52</v>
      </c>
      <c r="B196" s="92" t="s">
        <v>281</v>
      </c>
      <c r="C196" s="117"/>
      <c r="D196" s="118"/>
      <c r="E196" s="119"/>
      <c r="F196" s="119"/>
    </row>
    <row r="197" spans="1:6" ht="12">
      <c r="A197" s="10"/>
      <c r="B197" s="67"/>
      <c r="C197" s="161"/>
      <c r="D197" s="140"/>
      <c r="E197" s="104"/>
      <c r="F197" s="104">
        <f aca="true" t="shared" si="5" ref="F197:F204">C197*E197</f>
        <v>0</v>
      </c>
    </row>
    <row r="198" spans="1:6" ht="48">
      <c r="A198" s="10"/>
      <c r="B198" s="138" t="s">
        <v>602</v>
      </c>
      <c r="C198" s="137"/>
      <c r="E198" s="104"/>
      <c r="F198" s="104">
        <f t="shared" si="5"/>
        <v>0</v>
      </c>
    </row>
    <row r="199" spans="1:6" ht="24">
      <c r="A199" s="10"/>
      <c r="B199" s="138" t="s">
        <v>603</v>
      </c>
      <c r="C199" s="137"/>
      <c r="E199" s="104"/>
      <c r="F199" s="104">
        <f t="shared" si="5"/>
        <v>0</v>
      </c>
    </row>
    <row r="200" spans="1:6" ht="12">
      <c r="A200" s="10"/>
      <c r="B200" s="167"/>
      <c r="C200" s="137"/>
      <c r="E200" s="104"/>
      <c r="F200" s="104">
        <f t="shared" si="5"/>
        <v>0</v>
      </c>
    </row>
    <row r="201" spans="1:6" ht="60">
      <c r="A201" s="10">
        <v>1</v>
      </c>
      <c r="B201" s="131" t="s">
        <v>604</v>
      </c>
      <c r="C201" s="42">
        <v>81.38</v>
      </c>
      <c r="D201" s="165" t="s">
        <v>630</v>
      </c>
      <c r="E201" s="166"/>
      <c r="F201" s="104">
        <f t="shared" si="5"/>
        <v>0</v>
      </c>
    </row>
    <row r="202" spans="1:6" ht="12">
      <c r="A202" s="10"/>
      <c r="B202" s="131"/>
      <c r="C202" s="42"/>
      <c r="D202" s="165"/>
      <c r="E202" s="166"/>
      <c r="F202" s="104">
        <f t="shared" si="5"/>
        <v>0</v>
      </c>
    </row>
    <row r="203" spans="1:6" ht="192">
      <c r="A203" s="10">
        <v>2</v>
      </c>
      <c r="B203" s="164" t="s">
        <v>380</v>
      </c>
      <c r="C203" s="137">
        <v>825.4833600000001</v>
      </c>
      <c r="D203" s="165" t="s">
        <v>630</v>
      </c>
      <c r="E203" s="166"/>
      <c r="F203" s="104">
        <f t="shared" si="5"/>
        <v>0</v>
      </c>
    </row>
    <row r="204" spans="1:6" ht="12">
      <c r="A204" s="10"/>
      <c r="B204" s="67"/>
      <c r="C204" s="161"/>
      <c r="D204" s="140"/>
      <c r="E204" s="104"/>
      <c r="F204" s="104">
        <f t="shared" si="5"/>
        <v>0</v>
      </c>
    </row>
    <row r="205" spans="1:6" s="74" customFormat="1" ht="12">
      <c r="A205" s="105">
        <v>201</v>
      </c>
      <c r="B205" s="77" t="s">
        <v>381</v>
      </c>
      <c r="C205" s="106"/>
      <c r="D205" s="107"/>
      <c r="E205" s="108"/>
      <c r="F205" s="109">
        <f>SUM(F197:F204)</f>
        <v>0</v>
      </c>
    </row>
    <row r="206" spans="1:6" s="74" customFormat="1" ht="12">
      <c r="A206" s="110"/>
      <c r="B206" s="88"/>
      <c r="C206" s="42"/>
      <c r="D206" s="71"/>
      <c r="E206" s="111"/>
      <c r="F206" s="112"/>
    </row>
    <row r="207" spans="1:6" s="74" customFormat="1" ht="12">
      <c r="A207" s="110"/>
      <c r="B207" s="113"/>
      <c r="C207" s="114"/>
      <c r="D207" s="115"/>
      <c r="E207" s="116"/>
      <c r="F207" s="116"/>
    </row>
    <row r="208" spans="1:6" s="81" customFormat="1" ht="12">
      <c r="A208" s="91" t="s">
        <v>54</v>
      </c>
      <c r="B208" s="92" t="s">
        <v>282</v>
      </c>
      <c r="C208" s="117"/>
      <c r="D208" s="118"/>
      <c r="E208" s="119"/>
      <c r="F208" s="119"/>
    </row>
    <row r="209" spans="1:6" s="81" customFormat="1" ht="12">
      <c r="A209" s="10"/>
      <c r="B209" s="67"/>
      <c r="C209" s="161"/>
      <c r="D209" s="140"/>
      <c r="E209" s="104"/>
      <c r="F209" s="104">
        <f aca="true" t="shared" si="6" ref="F209:F224">C209*E209</f>
        <v>0</v>
      </c>
    </row>
    <row r="210" spans="1:6" ht="168">
      <c r="A210" s="10">
        <v>1</v>
      </c>
      <c r="B210" s="164" t="s">
        <v>605</v>
      </c>
      <c r="C210" s="137">
        <v>563.65</v>
      </c>
      <c r="D210" s="165" t="s">
        <v>630</v>
      </c>
      <c r="E210" s="166"/>
      <c r="F210" s="104">
        <f t="shared" si="6"/>
        <v>0</v>
      </c>
    </row>
    <row r="211" spans="1:6" ht="12">
      <c r="A211" s="10"/>
      <c r="B211" s="167"/>
      <c r="C211" s="42"/>
      <c r="D211" s="99"/>
      <c r="E211" s="166"/>
      <c r="F211" s="104">
        <f t="shared" si="6"/>
        <v>0</v>
      </c>
    </row>
    <row r="212" spans="1:6" ht="108">
      <c r="A212" s="10">
        <v>2</v>
      </c>
      <c r="B212" s="164" t="s">
        <v>382</v>
      </c>
      <c r="C212" s="137">
        <v>1047.97</v>
      </c>
      <c r="D212" s="165" t="s">
        <v>630</v>
      </c>
      <c r="E212" s="166"/>
      <c r="F212" s="104">
        <f t="shared" si="6"/>
        <v>0</v>
      </c>
    </row>
    <row r="213" spans="1:6" ht="12">
      <c r="A213" s="10"/>
      <c r="B213" s="167"/>
      <c r="C213" s="42"/>
      <c r="D213" s="99"/>
      <c r="E213" s="166"/>
      <c r="F213" s="104">
        <f t="shared" si="6"/>
        <v>0</v>
      </c>
    </row>
    <row r="214" spans="1:6" ht="168">
      <c r="A214" s="10">
        <v>3</v>
      </c>
      <c r="B214" s="164" t="s">
        <v>606</v>
      </c>
      <c r="C214" s="137">
        <v>94.33</v>
      </c>
      <c r="D214" s="165" t="s">
        <v>630</v>
      </c>
      <c r="E214" s="166"/>
      <c r="F214" s="104">
        <f t="shared" si="6"/>
        <v>0</v>
      </c>
    </row>
    <row r="215" spans="1:6" ht="12">
      <c r="A215" s="10"/>
      <c r="B215" s="164"/>
      <c r="C215" s="137"/>
      <c r="D215" s="165"/>
      <c r="E215" s="166"/>
      <c r="F215" s="104">
        <f t="shared" si="6"/>
        <v>0</v>
      </c>
    </row>
    <row r="216" spans="1:6" ht="180">
      <c r="A216" s="10">
        <v>4</v>
      </c>
      <c r="B216" s="164" t="s">
        <v>607</v>
      </c>
      <c r="C216" s="137">
        <v>17.99</v>
      </c>
      <c r="D216" s="165" t="s">
        <v>630</v>
      </c>
      <c r="E216" s="166"/>
      <c r="F216" s="104">
        <f t="shared" si="6"/>
        <v>0</v>
      </c>
    </row>
    <row r="217" spans="1:6" ht="12">
      <c r="A217" s="10"/>
      <c r="B217" s="138"/>
      <c r="C217" s="137"/>
      <c r="E217" s="104"/>
      <c r="F217" s="104">
        <f t="shared" si="6"/>
        <v>0</v>
      </c>
    </row>
    <row r="218" spans="1:6" ht="36">
      <c r="A218" s="10">
        <v>5</v>
      </c>
      <c r="B218" s="138" t="s">
        <v>384</v>
      </c>
      <c r="C218" s="137"/>
      <c r="E218" s="104"/>
      <c r="F218" s="104">
        <f t="shared" si="6"/>
        <v>0</v>
      </c>
    </row>
    <row r="219" spans="1:6" ht="12">
      <c r="A219" s="10"/>
      <c r="B219" s="131" t="s">
        <v>385</v>
      </c>
      <c r="C219" s="137">
        <v>5</v>
      </c>
      <c r="D219" s="69" t="s">
        <v>80</v>
      </c>
      <c r="E219" s="104"/>
      <c r="F219" s="104">
        <f t="shared" si="6"/>
        <v>0</v>
      </c>
    </row>
    <row r="220" spans="1:6" ht="12">
      <c r="A220" s="10"/>
      <c r="B220" s="131" t="s">
        <v>386</v>
      </c>
      <c r="C220" s="137">
        <v>35</v>
      </c>
      <c r="D220" s="69" t="s">
        <v>80</v>
      </c>
      <c r="E220" s="104"/>
      <c r="F220" s="104">
        <f t="shared" si="6"/>
        <v>0</v>
      </c>
    </row>
    <row r="221" spans="1:6" ht="12">
      <c r="A221" s="10"/>
      <c r="B221" s="167"/>
      <c r="C221" s="137"/>
      <c r="E221" s="104"/>
      <c r="F221" s="104">
        <f t="shared" si="6"/>
        <v>0</v>
      </c>
    </row>
    <row r="222" spans="1:6" ht="48">
      <c r="A222" s="10">
        <v>6</v>
      </c>
      <c r="B222" s="138" t="s">
        <v>608</v>
      </c>
      <c r="C222" s="137"/>
      <c r="E222" s="104"/>
      <c r="F222" s="104">
        <f t="shared" si="6"/>
        <v>0</v>
      </c>
    </row>
    <row r="223" spans="1:6" ht="12">
      <c r="A223" s="10"/>
      <c r="B223" s="131" t="s">
        <v>609</v>
      </c>
      <c r="C223" s="137">
        <v>1</v>
      </c>
      <c r="D223" s="69" t="s">
        <v>80</v>
      </c>
      <c r="E223" s="104"/>
      <c r="F223" s="104">
        <f t="shared" si="6"/>
        <v>0</v>
      </c>
    </row>
    <row r="224" spans="1:6" ht="12">
      <c r="A224" s="10"/>
      <c r="B224" s="131" t="s">
        <v>610</v>
      </c>
      <c r="C224" s="137">
        <v>1</v>
      </c>
      <c r="D224" s="69" t="s">
        <v>80</v>
      </c>
      <c r="E224" s="104"/>
      <c r="F224" s="104">
        <f t="shared" si="6"/>
        <v>0</v>
      </c>
    </row>
    <row r="225" spans="1:6" ht="12">
      <c r="A225" s="10"/>
      <c r="F225" s="104">
        <f>C225*E225</f>
        <v>0</v>
      </c>
    </row>
    <row r="226" spans="1:6" s="74" customFormat="1" ht="12">
      <c r="A226" s="105">
        <v>222</v>
      </c>
      <c r="B226" s="77" t="s">
        <v>387</v>
      </c>
      <c r="C226" s="106"/>
      <c r="D226" s="107"/>
      <c r="E226" s="108"/>
      <c r="F226" s="109">
        <f>SUM(F209:F225)</f>
        <v>0</v>
      </c>
    </row>
    <row r="227" ht="12">
      <c r="A227" s="10"/>
    </row>
    <row r="228" ht="12">
      <c r="A228" s="10"/>
    </row>
    <row r="229" spans="1:6" s="81" customFormat="1" ht="12">
      <c r="A229" s="91" t="s">
        <v>56</v>
      </c>
      <c r="B229" s="92" t="s">
        <v>283</v>
      </c>
      <c r="C229" s="117"/>
      <c r="D229" s="118"/>
      <c r="E229" s="119"/>
      <c r="F229" s="119"/>
    </row>
    <row r="230" spans="1:6" s="81" customFormat="1" ht="12">
      <c r="A230" s="10"/>
      <c r="B230" s="67"/>
      <c r="C230" s="161"/>
      <c r="D230" s="140"/>
      <c r="E230" s="104"/>
      <c r="F230" s="104">
        <f aca="true" t="shared" si="7" ref="F230:F259">C230*E230</f>
        <v>0</v>
      </c>
    </row>
    <row r="231" spans="1:6" s="81" customFormat="1" ht="156">
      <c r="A231" s="10">
        <v>1</v>
      </c>
      <c r="B231" s="128" t="s">
        <v>388</v>
      </c>
      <c r="C231" s="137">
        <v>357.58</v>
      </c>
      <c r="D231" s="165" t="s">
        <v>630</v>
      </c>
      <c r="E231" s="104"/>
      <c r="F231" s="104">
        <f t="shared" si="7"/>
        <v>0</v>
      </c>
    </row>
    <row r="232" spans="1:6" s="81" customFormat="1" ht="12">
      <c r="A232" s="10"/>
      <c r="B232" s="167"/>
      <c r="C232" s="219"/>
      <c r="D232" s="220"/>
      <c r="E232" s="166"/>
      <c r="F232" s="104">
        <f t="shared" si="7"/>
        <v>0</v>
      </c>
    </row>
    <row r="233" spans="1:6" s="81" customFormat="1" ht="156">
      <c r="A233" s="10">
        <v>2</v>
      </c>
      <c r="B233" s="128" t="s">
        <v>611</v>
      </c>
      <c r="C233" s="137">
        <v>25.76</v>
      </c>
      <c r="D233" s="165" t="s">
        <v>630</v>
      </c>
      <c r="E233" s="104"/>
      <c r="F233" s="104">
        <f t="shared" si="7"/>
        <v>0</v>
      </c>
    </row>
    <row r="234" spans="1:6" s="81" customFormat="1" ht="12">
      <c r="A234" s="10"/>
      <c r="B234" s="128"/>
      <c r="C234" s="137"/>
      <c r="D234" s="165"/>
      <c r="E234" s="104"/>
      <c r="F234" s="104">
        <f t="shared" si="7"/>
        <v>0</v>
      </c>
    </row>
    <row r="235" spans="1:6" s="81" customFormat="1" ht="156">
      <c r="A235" s="10">
        <v>3</v>
      </c>
      <c r="B235" s="128" t="s">
        <v>612</v>
      </c>
      <c r="C235" s="137">
        <v>99</v>
      </c>
      <c r="D235" s="165" t="s">
        <v>632</v>
      </c>
      <c r="E235" s="104"/>
      <c r="F235" s="104">
        <f t="shared" si="7"/>
        <v>0</v>
      </c>
    </row>
    <row r="236" spans="1:6" s="81" customFormat="1" ht="12">
      <c r="A236" s="10"/>
      <c r="B236" s="128"/>
      <c r="C236" s="137"/>
      <c r="D236" s="165"/>
      <c r="E236" s="104"/>
      <c r="F236" s="104">
        <f t="shared" si="7"/>
        <v>0</v>
      </c>
    </row>
    <row r="237" spans="1:6" s="81" customFormat="1" ht="156">
      <c r="A237" s="10">
        <v>4</v>
      </c>
      <c r="B237" s="128" t="s">
        <v>613</v>
      </c>
      <c r="C237" s="137">
        <v>26</v>
      </c>
      <c r="D237" s="165" t="s">
        <v>632</v>
      </c>
      <c r="E237" s="104"/>
      <c r="F237" s="104">
        <f t="shared" si="7"/>
        <v>0</v>
      </c>
    </row>
    <row r="238" spans="1:6" s="81" customFormat="1" ht="12">
      <c r="A238" s="10"/>
      <c r="B238" s="128"/>
      <c r="C238" s="137"/>
      <c r="D238" s="165"/>
      <c r="E238" s="104"/>
      <c r="F238" s="104">
        <f t="shared" si="7"/>
        <v>0</v>
      </c>
    </row>
    <row r="239" spans="1:6" s="81" customFormat="1" ht="168">
      <c r="A239" s="10">
        <v>5</v>
      </c>
      <c r="B239" s="128" t="s">
        <v>614</v>
      </c>
      <c r="C239" s="137">
        <v>30</v>
      </c>
      <c r="D239" s="165" t="s">
        <v>632</v>
      </c>
      <c r="E239" s="104"/>
      <c r="F239" s="104">
        <f t="shared" si="7"/>
        <v>0</v>
      </c>
    </row>
    <row r="240" spans="1:6" s="81" customFormat="1" ht="12">
      <c r="A240" s="10"/>
      <c r="B240" s="128"/>
      <c r="C240" s="137"/>
      <c r="D240" s="165"/>
      <c r="E240" s="104"/>
      <c r="F240" s="104">
        <f t="shared" si="7"/>
        <v>0</v>
      </c>
    </row>
    <row r="241" spans="1:6" s="81" customFormat="1" ht="120">
      <c r="A241" s="10">
        <v>6</v>
      </c>
      <c r="B241" s="128" t="s">
        <v>615</v>
      </c>
      <c r="C241" s="137">
        <v>62.78</v>
      </c>
      <c r="D241" s="165" t="s">
        <v>630</v>
      </c>
      <c r="E241" s="104"/>
      <c r="F241" s="104">
        <f t="shared" si="7"/>
        <v>0</v>
      </c>
    </row>
    <row r="242" spans="1:6" s="81" customFormat="1" ht="12">
      <c r="A242" s="10"/>
      <c r="B242" s="128"/>
      <c r="C242" s="137"/>
      <c r="D242" s="165"/>
      <c r="E242" s="104"/>
      <c r="F242" s="104">
        <f t="shared" si="7"/>
        <v>0</v>
      </c>
    </row>
    <row r="243" spans="1:6" s="81" customFormat="1" ht="108">
      <c r="A243" s="10">
        <v>7</v>
      </c>
      <c r="B243" s="128" t="s">
        <v>393</v>
      </c>
      <c r="C243" s="137">
        <v>457.14</v>
      </c>
      <c r="D243" s="165" t="s">
        <v>630</v>
      </c>
      <c r="E243" s="104"/>
      <c r="F243" s="104">
        <f t="shared" si="7"/>
        <v>0</v>
      </c>
    </row>
    <row r="244" spans="1:6" s="81" customFormat="1" ht="12">
      <c r="A244" s="10"/>
      <c r="B244" s="128"/>
      <c r="C244" s="137"/>
      <c r="D244" s="165"/>
      <c r="E244" s="104"/>
      <c r="F244" s="104">
        <f t="shared" si="7"/>
        <v>0</v>
      </c>
    </row>
    <row r="245" spans="1:6" s="81" customFormat="1" ht="144">
      <c r="A245" s="10">
        <v>8</v>
      </c>
      <c r="B245" s="128" t="s">
        <v>394</v>
      </c>
      <c r="C245" s="137">
        <v>576.47</v>
      </c>
      <c r="D245" s="165" t="s">
        <v>630</v>
      </c>
      <c r="E245" s="104"/>
      <c r="F245" s="104">
        <f t="shared" si="7"/>
        <v>0</v>
      </c>
    </row>
    <row r="246" spans="1:6" s="81" customFormat="1" ht="12">
      <c r="A246" s="10"/>
      <c r="B246" s="128"/>
      <c r="C246" s="137"/>
      <c r="D246" s="165"/>
      <c r="E246" s="104"/>
      <c r="F246" s="104">
        <f t="shared" si="7"/>
        <v>0</v>
      </c>
    </row>
    <row r="247" spans="1:6" s="81" customFormat="1" ht="108">
      <c r="A247" s="10">
        <v>9</v>
      </c>
      <c r="B247" s="128" t="s">
        <v>616</v>
      </c>
      <c r="C247" s="137">
        <v>498.52</v>
      </c>
      <c r="D247" s="165" t="s">
        <v>630</v>
      </c>
      <c r="E247" s="104"/>
      <c r="F247" s="104">
        <f t="shared" si="7"/>
        <v>0</v>
      </c>
    </row>
    <row r="248" spans="1:6" s="81" customFormat="1" ht="12">
      <c r="A248" s="10"/>
      <c r="B248" s="128"/>
      <c r="C248" s="137"/>
      <c r="D248" s="165"/>
      <c r="E248" s="104"/>
      <c r="F248" s="104">
        <f t="shared" si="7"/>
        <v>0</v>
      </c>
    </row>
    <row r="249" spans="1:6" s="81" customFormat="1" ht="24">
      <c r="A249" s="10">
        <v>10</v>
      </c>
      <c r="B249" s="128" t="s">
        <v>398</v>
      </c>
      <c r="C249" s="137">
        <v>1521.11</v>
      </c>
      <c r="D249" s="165" t="s">
        <v>630</v>
      </c>
      <c r="E249" s="104"/>
      <c r="F249" s="104">
        <f t="shared" si="7"/>
        <v>0</v>
      </c>
    </row>
    <row r="250" spans="1:6" s="81" customFormat="1" ht="12">
      <c r="A250" s="10"/>
      <c r="B250" s="128"/>
      <c r="C250" s="137"/>
      <c r="D250" s="165"/>
      <c r="E250" s="104"/>
      <c r="F250" s="104">
        <f t="shared" si="7"/>
        <v>0</v>
      </c>
    </row>
    <row r="251" spans="1:6" s="81" customFormat="1" ht="12">
      <c r="A251" s="10"/>
      <c r="B251" s="169" t="s">
        <v>399</v>
      </c>
      <c r="C251" s="137"/>
      <c r="D251" s="165"/>
      <c r="E251" s="104"/>
      <c r="F251" s="104">
        <f t="shared" si="7"/>
        <v>0</v>
      </c>
    </row>
    <row r="252" spans="1:6" s="81" customFormat="1" ht="96">
      <c r="A252" s="10">
        <v>11</v>
      </c>
      <c r="B252" s="128" t="s">
        <v>617</v>
      </c>
      <c r="C252" s="137"/>
      <c r="D252" s="165"/>
      <c r="E252" s="104"/>
      <c r="F252" s="104">
        <f t="shared" si="7"/>
        <v>0</v>
      </c>
    </row>
    <row r="253" spans="1:6" s="81" customFormat="1" ht="12">
      <c r="A253" s="10"/>
      <c r="B253" s="128" t="s">
        <v>401</v>
      </c>
      <c r="C253" s="137">
        <v>1</v>
      </c>
      <c r="D253" s="165" t="s">
        <v>80</v>
      </c>
      <c r="E253" s="104"/>
      <c r="F253" s="104">
        <f t="shared" si="7"/>
        <v>0</v>
      </c>
    </row>
    <row r="254" spans="1:6" s="81" customFormat="1" ht="12">
      <c r="A254" s="10"/>
      <c r="B254" s="128" t="s">
        <v>618</v>
      </c>
      <c r="C254" s="137">
        <v>1</v>
      </c>
      <c r="D254" s="165" t="s">
        <v>80</v>
      </c>
      <c r="E254" s="104"/>
      <c r="F254" s="104">
        <f t="shared" si="7"/>
        <v>0</v>
      </c>
    </row>
    <row r="255" spans="1:6" s="81" customFormat="1" ht="12">
      <c r="A255" s="10"/>
      <c r="B255" s="170"/>
      <c r="C255" s="137"/>
      <c r="D255" s="165"/>
      <c r="E255" s="104"/>
      <c r="F255" s="104">
        <f t="shared" si="7"/>
        <v>0</v>
      </c>
    </row>
    <row r="256" spans="1:6" s="81" customFormat="1" ht="84">
      <c r="A256" s="10">
        <v>12</v>
      </c>
      <c r="B256" s="128" t="s">
        <v>403</v>
      </c>
      <c r="C256" s="137"/>
      <c r="D256" s="165"/>
      <c r="E256" s="104"/>
      <c r="F256" s="104">
        <f t="shared" si="7"/>
        <v>0</v>
      </c>
    </row>
    <row r="257" spans="1:6" s="81" customFormat="1" ht="12">
      <c r="A257" s="10"/>
      <c r="B257" s="128" t="s">
        <v>404</v>
      </c>
      <c r="C257" s="137">
        <v>1</v>
      </c>
      <c r="D257" s="165" t="s">
        <v>80</v>
      </c>
      <c r="E257" s="104"/>
      <c r="F257" s="104">
        <f t="shared" si="7"/>
        <v>0</v>
      </c>
    </row>
    <row r="258" spans="1:6" s="81" customFormat="1" ht="12">
      <c r="A258" s="10"/>
      <c r="B258" s="128" t="s">
        <v>619</v>
      </c>
      <c r="C258" s="137">
        <v>1</v>
      </c>
      <c r="D258" s="165" t="s">
        <v>80</v>
      </c>
      <c r="E258" s="104"/>
      <c r="F258" s="104">
        <f t="shared" si="7"/>
        <v>0</v>
      </c>
    </row>
    <row r="259" spans="1:6" ht="12">
      <c r="A259" s="10"/>
      <c r="B259" s="128"/>
      <c r="C259" s="137"/>
      <c r="D259" s="165"/>
      <c r="E259" s="104"/>
      <c r="F259" s="104">
        <f t="shared" si="7"/>
        <v>0</v>
      </c>
    </row>
    <row r="260" spans="1:6" s="74" customFormat="1" ht="12">
      <c r="A260" s="105">
        <v>256</v>
      </c>
      <c r="B260" s="77" t="s">
        <v>406</v>
      </c>
      <c r="C260" s="106"/>
      <c r="D260" s="107"/>
      <c r="E260" s="108"/>
      <c r="F260" s="109">
        <f>SUM(F230:F259)</f>
        <v>0</v>
      </c>
    </row>
    <row r="261" spans="1:6" s="81" customFormat="1" ht="12">
      <c r="A261" s="10"/>
      <c r="B261" s="88"/>
      <c r="C261" s="163"/>
      <c r="D261" s="171"/>
      <c r="E261" s="90"/>
      <c r="F261" s="90"/>
    </row>
    <row r="262" spans="1:6" s="81" customFormat="1" ht="12">
      <c r="A262" s="10"/>
      <c r="B262" s="88"/>
      <c r="C262" s="163"/>
      <c r="D262" s="171"/>
      <c r="E262" s="90"/>
      <c r="F262" s="90"/>
    </row>
    <row r="263" spans="1:6" s="81" customFormat="1" ht="12">
      <c r="A263" s="91" t="s">
        <v>58</v>
      </c>
      <c r="B263" s="92" t="s">
        <v>284</v>
      </c>
      <c r="C263" s="117"/>
      <c r="D263" s="118"/>
      <c r="E263" s="119"/>
      <c r="F263" s="119"/>
    </row>
    <row r="264" spans="1:6" s="81" customFormat="1" ht="12">
      <c r="A264" s="10"/>
      <c r="B264" s="67"/>
      <c r="C264" s="161"/>
      <c r="D264" s="140"/>
      <c r="E264" s="104"/>
      <c r="F264" s="104">
        <f aca="true" t="shared" si="8" ref="F264:F278">C264*E264</f>
        <v>0</v>
      </c>
    </row>
    <row r="265" spans="1:6" s="81" customFormat="1" ht="60">
      <c r="A265" s="10">
        <v>1</v>
      </c>
      <c r="B265" s="131" t="s">
        <v>407</v>
      </c>
      <c r="C265" s="137">
        <v>1081.17</v>
      </c>
      <c r="D265" s="165" t="s">
        <v>630</v>
      </c>
      <c r="E265" s="104"/>
      <c r="F265" s="104">
        <f t="shared" si="8"/>
        <v>0</v>
      </c>
    </row>
    <row r="266" spans="1:6" s="81" customFormat="1" ht="12">
      <c r="A266" s="10"/>
      <c r="B266" s="131"/>
      <c r="C266" s="137"/>
      <c r="D266" s="165"/>
      <c r="E266" s="104"/>
      <c r="F266" s="104">
        <f t="shared" si="8"/>
        <v>0</v>
      </c>
    </row>
    <row r="267" spans="1:6" s="81" customFormat="1" ht="48">
      <c r="A267" s="10">
        <v>2</v>
      </c>
      <c r="B267" s="131" t="s">
        <v>408</v>
      </c>
      <c r="C267" s="137">
        <v>2777.3</v>
      </c>
      <c r="D267" s="165" t="s">
        <v>630</v>
      </c>
      <c r="E267" s="104"/>
      <c r="F267" s="104">
        <f t="shared" si="8"/>
        <v>0</v>
      </c>
    </row>
    <row r="268" spans="1:6" s="81" customFormat="1" ht="12">
      <c r="A268" s="10"/>
      <c r="B268" s="131"/>
      <c r="C268" s="137"/>
      <c r="D268" s="165"/>
      <c r="E268" s="104"/>
      <c r="F268" s="104">
        <f t="shared" si="8"/>
        <v>0</v>
      </c>
    </row>
    <row r="269" spans="1:6" s="81" customFormat="1" ht="48">
      <c r="A269" s="10">
        <v>3</v>
      </c>
      <c r="B269" s="131" t="s">
        <v>409</v>
      </c>
      <c r="C269" s="137">
        <v>2.85</v>
      </c>
      <c r="D269" s="165" t="s">
        <v>630</v>
      </c>
      <c r="E269" s="104"/>
      <c r="F269" s="104">
        <f t="shared" si="8"/>
        <v>0</v>
      </c>
    </row>
    <row r="270" spans="1:6" s="81" customFormat="1" ht="12">
      <c r="A270" s="10"/>
      <c r="B270" s="131"/>
      <c r="C270" s="137"/>
      <c r="D270" s="165"/>
      <c r="E270" s="104"/>
      <c r="F270" s="104">
        <f t="shared" si="8"/>
        <v>0</v>
      </c>
    </row>
    <row r="271" spans="1:6" s="81" customFormat="1" ht="48">
      <c r="A271" s="10">
        <v>4</v>
      </c>
      <c r="B271" s="131" t="s">
        <v>410</v>
      </c>
      <c r="C271" s="137">
        <v>195.75</v>
      </c>
      <c r="D271" s="165" t="s">
        <v>630</v>
      </c>
      <c r="E271" s="104"/>
      <c r="F271" s="104">
        <f t="shared" si="8"/>
        <v>0</v>
      </c>
    </row>
    <row r="272" spans="1:6" s="81" customFormat="1" ht="12">
      <c r="A272" s="10"/>
      <c r="B272" s="131"/>
      <c r="C272" s="137"/>
      <c r="D272" s="165"/>
      <c r="E272" s="104"/>
      <c r="F272" s="104">
        <f t="shared" si="8"/>
        <v>0</v>
      </c>
    </row>
    <row r="273" spans="1:6" s="81" customFormat="1" ht="60">
      <c r="A273" s="10">
        <v>5</v>
      </c>
      <c r="B273" s="131" t="s">
        <v>411</v>
      </c>
      <c r="C273" s="137">
        <v>66.35</v>
      </c>
      <c r="D273" s="165" t="s">
        <v>630</v>
      </c>
      <c r="E273" s="104"/>
      <c r="F273" s="104">
        <f t="shared" si="8"/>
        <v>0</v>
      </c>
    </row>
    <row r="274" spans="1:6" s="81" customFormat="1" ht="12">
      <c r="A274" s="10"/>
      <c r="B274" s="131"/>
      <c r="C274" s="137"/>
      <c r="D274" s="165"/>
      <c r="E274" s="104"/>
      <c r="F274" s="104">
        <f t="shared" si="8"/>
        <v>0</v>
      </c>
    </row>
    <row r="275" spans="1:6" s="81" customFormat="1" ht="60">
      <c r="A275" s="10">
        <v>6</v>
      </c>
      <c r="B275" s="131" t="s">
        <v>620</v>
      </c>
      <c r="C275" s="137">
        <v>14.1</v>
      </c>
      <c r="D275" s="165" t="s">
        <v>630</v>
      </c>
      <c r="E275" s="104"/>
      <c r="F275" s="104">
        <f t="shared" si="8"/>
        <v>0</v>
      </c>
    </row>
    <row r="276" spans="1:6" s="81" customFormat="1" ht="12">
      <c r="A276" s="10"/>
      <c r="B276" s="131"/>
      <c r="C276" s="137"/>
      <c r="D276" s="69"/>
      <c r="E276" s="104"/>
      <c r="F276" s="104">
        <f t="shared" si="8"/>
        <v>0</v>
      </c>
    </row>
    <row r="277" spans="1:6" s="81" customFormat="1" ht="13.5">
      <c r="A277" s="10">
        <v>7</v>
      </c>
      <c r="B277" s="131" t="s">
        <v>621</v>
      </c>
      <c r="C277" s="137">
        <v>118.64600000000002</v>
      </c>
      <c r="D277" s="165" t="s">
        <v>630</v>
      </c>
      <c r="E277" s="104"/>
      <c r="F277" s="104">
        <f t="shared" si="8"/>
        <v>0</v>
      </c>
    </row>
    <row r="278" spans="1:6" s="81" customFormat="1" ht="12">
      <c r="A278" s="10"/>
      <c r="B278" s="131"/>
      <c r="C278" s="137"/>
      <c r="D278" s="69"/>
      <c r="E278" s="104"/>
      <c r="F278" s="104">
        <f t="shared" si="8"/>
        <v>0</v>
      </c>
    </row>
    <row r="279" spans="1:6" s="74" customFormat="1" ht="12">
      <c r="A279" s="105">
        <v>275</v>
      </c>
      <c r="B279" s="77" t="s">
        <v>412</v>
      </c>
      <c r="C279" s="106"/>
      <c r="D279" s="107"/>
      <c r="E279" s="108"/>
      <c r="F279" s="109">
        <f>SUM(F264:F278)</f>
        <v>0</v>
      </c>
    </row>
    <row r="280" spans="1:6" s="81" customFormat="1" ht="12">
      <c r="A280" s="10"/>
      <c r="B280" s="67"/>
      <c r="C280" s="161"/>
      <c r="D280" s="140"/>
      <c r="E280" s="104"/>
      <c r="F280" s="104"/>
    </row>
    <row r="281" spans="1:6" s="81" customFormat="1" ht="12">
      <c r="A281" s="10"/>
      <c r="B281" s="67"/>
      <c r="C281" s="161"/>
      <c r="D281" s="140"/>
      <c r="E281" s="104"/>
      <c r="F281" s="104"/>
    </row>
    <row r="282" spans="1:6" ht="12">
      <c r="A282" s="91" t="s">
        <v>60</v>
      </c>
      <c r="B282" s="92" t="s">
        <v>285</v>
      </c>
      <c r="C282" s="117"/>
      <c r="D282" s="118"/>
      <c r="E282" s="119"/>
      <c r="F282" s="119"/>
    </row>
    <row r="283" spans="1:6" ht="12">
      <c r="A283" s="10"/>
      <c r="B283" s="67"/>
      <c r="C283" s="161"/>
      <c r="D283" s="140"/>
      <c r="E283" s="104"/>
      <c r="F283" s="104">
        <f aca="true" t="shared" si="9" ref="F283:F297">C283*E283</f>
        <v>0</v>
      </c>
    </row>
    <row r="284" spans="1:6" ht="180">
      <c r="A284" s="10">
        <v>1</v>
      </c>
      <c r="B284" s="16" t="s">
        <v>413</v>
      </c>
      <c r="C284" s="172">
        <v>898.29</v>
      </c>
      <c r="D284" s="165" t="s">
        <v>630</v>
      </c>
      <c r="E284" s="173"/>
      <c r="F284" s="104">
        <f t="shared" si="9"/>
        <v>0</v>
      </c>
    </row>
    <row r="285" spans="1:6" ht="12">
      <c r="A285" s="10"/>
      <c r="B285" s="16"/>
      <c r="C285" s="172"/>
      <c r="D285" s="174"/>
      <c r="E285" s="173"/>
      <c r="F285" s="104">
        <f t="shared" si="9"/>
        <v>0</v>
      </c>
    </row>
    <row r="286" spans="1:6" ht="132">
      <c r="A286" s="10">
        <v>2</v>
      </c>
      <c r="B286" s="16" t="s">
        <v>414</v>
      </c>
      <c r="C286" s="172">
        <v>74.59</v>
      </c>
      <c r="D286" s="165" t="s">
        <v>630</v>
      </c>
      <c r="E286" s="173"/>
      <c r="F286" s="104">
        <f t="shared" si="9"/>
        <v>0</v>
      </c>
    </row>
    <row r="287" spans="1:6" ht="12">
      <c r="A287" s="10"/>
      <c r="B287" s="16"/>
      <c r="C287" s="172"/>
      <c r="D287" s="165"/>
      <c r="E287" s="173"/>
      <c r="F287" s="104">
        <f t="shared" si="9"/>
        <v>0</v>
      </c>
    </row>
    <row r="288" spans="1:6" ht="180">
      <c r="A288" s="10">
        <v>3</v>
      </c>
      <c r="B288" s="16" t="s">
        <v>415</v>
      </c>
      <c r="C288" s="172">
        <v>15.31</v>
      </c>
      <c r="D288" s="165" t="s">
        <v>630</v>
      </c>
      <c r="E288" s="173"/>
      <c r="F288" s="104">
        <f t="shared" si="9"/>
        <v>0</v>
      </c>
    </row>
    <row r="289" spans="1:6" ht="12">
      <c r="A289" s="10"/>
      <c r="B289" s="16"/>
      <c r="C289" s="172"/>
      <c r="D289" s="165"/>
      <c r="E289" s="173"/>
      <c r="F289" s="104">
        <f t="shared" si="9"/>
        <v>0</v>
      </c>
    </row>
    <row r="290" spans="1:6" ht="132">
      <c r="A290" s="10">
        <v>4</v>
      </c>
      <c r="B290" s="16" t="s">
        <v>416</v>
      </c>
      <c r="C290" s="172">
        <v>31.01</v>
      </c>
      <c r="D290" s="165" t="s">
        <v>630</v>
      </c>
      <c r="E290" s="173"/>
      <c r="F290" s="104">
        <f t="shared" si="9"/>
        <v>0</v>
      </c>
    </row>
    <row r="291" spans="1:6" ht="12">
      <c r="A291" s="10"/>
      <c r="B291" s="16"/>
      <c r="C291" s="172"/>
      <c r="D291" s="165"/>
      <c r="E291" s="173"/>
      <c r="F291" s="104">
        <f t="shared" si="9"/>
        <v>0</v>
      </c>
    </row>
    <row r="292" spans="1:6" ht="180">
      <c r="A292" s="10">
        <v>1</v>
      </c>
      <c r="B292" s="16" t="s">
        <v>622</v>
      </c>
      <c r="C292" s="172">
        <v>50.3625</v>
      </c>
      <c r="D292" s="165" t="s">
        <v>630</v>
      </c>
      <c r="E292" s="173"/>
      <c r="F292" s="104">
        <f t="shared" si="9"/>
        <v>0</v>
      </c>
    </row>
    <row r="293" spans="1:6" ht="12">
      <c r="A293" s="10"/>
      <c r="B293" s="16"/>
      <c r="C293" s="172"/>
      <c r="D293" s="165"/>
      <c r="E293" s="173"/>
      <c r="F293" s="104">
        <f t="shared" si="9"/>
        <v>0</v>
      </c>
    </row>
    <row r="294" spans="1:6" ht="60">
      <c r="A294" s="10">
        <v>5</v>
      </c>
      <c r="B294" s="16" t="s">
        <v>419</v>
      </c>
      <c r="C294" s="172">
        <v>79.16999999999999</v>
      </c>
      <c r="D294" s="165" t="s">
        <v>630</v>
      </c>
      <c r="E294" s="173"/>
      <c r="F294" s="104">
        <f t="shared" si="9"/>
        <v>0</v>
      </c>
    </row>
    <row r="295" spans="1:6" ht="12">
      <c r="A295" s="10"/>
      <c r="B295" s="16"/>
      <c r="C295" s="172"/>
      <c r="D295" s="165"/>
      <c r="E295" s="173"/>
      <c r="F295" s="104">
        <f t="shared" si="9"/>
        <v>0</v>
      </c>
    </row>
    <row r="296" spans="1:6" ht="36">
      <c r="A296" s="10">
        <v>6</v>
      </c>
      <c r="B296" s="16" t="s">
        <v>623</v>
      </c>
      <c r="C296" s="172">
        <v>20.299999999999997</v>
      </c>
      <c r="D296" s="165" t="s">
        <v>632</v>
      </c>
      <c r="E296" s="173"/>
      <c r="F296" s="104">
        <f t="shared" si="9"/>
        <v>0</v>
      </c>
    </row>
    <row r="297" spans="1:6" s="44" customFormat="1" ht="12">
      <c r="A297" s="10"/>
      <c r="B297" s="16"/>
      <c r="C297" s="172"/>
      <c r="D297" s="174"/>
      <c r="E297" s="173"/>
      <c r="F297" s="96">
        <f t="shared" si="9"/>
        <v>0</v>
      </c>
    </row>
    <row r="298" spans="1:6" s="74" customFormat="1" ht="12">
      <c r="A298" s="105">
        <v>294</v>
      </c>
      <c r="B298" s="77" t="s">
        <v>420</v>
      </c>
      <c r="C298" s="106"/>
      <c r="D298" s="107"/>
      <c r="E298" s="108"/>
      <c r="F298" s="109">
        <f>SUM(F283:F297)</f>
        <v>0</v>
      </c>
    </row>
    <row r="299" spans="1:6" s="44" customFormat="1" ht="12">
      <c r="A299" s="10"/>
      <c r="B299" s="16"/>
      <c r="C299" s="175"/>
      <c r="D299" s="71"/>
      <c r="E299" s="96"/>
      <c r="F299" s="96"/>
    </row>
    <row r="300" spans="1:6" s="44" customFormat="1" ht="12">
      <c r="A300" s="10"/>
      <c r="B300" s="16"/>
      <c r="C300" s="175"/>
      <c r="D300" s="71"/>
      <c r="E300" s="96"/>
      <c r="F300" s="96"/>
    </row>
    <row r="301" spans="1:6" s="44" customFormat="1" ht="12">
      <c r="A301" s="91" t="s">
        <v>62</v>
      </c>
      <c r="B301" s="92" t="s">
        <v>548</v>
      </c>
      <c r="C301" s="117"/>
      <c r="D301" s="118"/>
      <c r="E301" s="119"/>
      <c r="F301" s="119"/>
    </row>
    <row r="302" spans="1:6" s="44" customFormat="1" ht="12">
      <c r="A302" s="10"/>
      <c r="B302" s="88"/>
      <c r="C302" s="163"/>
      <c r="D302" s="171"/>
      <c r="E302" s="96"/>
      <c r="F302" s="96">
        <f>C302*E302</f>
        <v>0</v>
      </c>
    </row>
    <row r="303" spans="1:6" s="81" customFormat="1" ht="312">
      <c r="A303" s="10">
        <v>1</v>
      </c>
      <c r="B303" s="176" t="s">
        <v>624</v>
      </c>
      <c r="C303" s="221">
        <v>1</v>
      </c>
      <c r="D303" s="177" t="s">
        <v>80</v>
      </c>
      <c r="E303" s="104"/>
      <c r="F303" s="104">
        <f>C303*E303</f>
        <v>0</v>
      </c>
    </row>
    <row r="304" spans="1:6" s="44" customFormat="1" ht="12">
      <c r="A304" s="10"/>
      <c r="B304" s="16"/>
      <c r="C304" s="172"/>
      <c r="D304" s="174"/>
      <c r="E304" s="173"/>
      <c r="F304" s="96">
        <f>C304*E304</f>
        <v>0</v>
      </c>
    </row>
    <row r="305" spans="1:6" s="74" customFormat="1" ht="12">
      <c r="A305" s="105">
        <v>301</v>
      </c>
      <c r="B305" s="77" t="s">
        <v>625</v>
      </c>
      <c r="C305" s="106"/>
      <c r="D305" s="107"/>
      <c r="E305" s="108"/>
      <c r="F305" s="109">
        <f>SUM(F302:F304)</f>
        <v>0</v>
      </c>
    </row>
    <row r="306" spans="1:6" s="81" customFormat="1" ht="12">
      <c r="A306" s="10"/>
      <c r="B306" s="132"/>
      <c r="C306" s="120"/>
      <c r="D306" s="69"/>
      <c r="E306" s="121"/>
      <c r="F306" s="121"/>
    </row>
    <row r="307" ht="12">
      <c r="A307" s="10"/>
    </row>
    <row r="308" spans="1:6" ht="12">
      <c r="A308" s="91" t="s">
        <v>287</v>
      </c>
      <c r="B308" s="92" t="s">
        <v>286</v>
      </c>
      <c r="C308" s="117"/>
      <c r="D308" s="118"/>
      <c r="E308" s="119"/>
      <c r="F308" s="119"/>
    </row>
    <row r="309" spans="1:6" ht="12">
      <c r="A309" s="10"/>
      <c r="F309" s="104">
        <f aca="true" t="shared" si="10" ref="F309:F315">C309*E309</f>
        <v>0</v>
      </c>
    </row>
    <row r="310" spans="1:6" ht="24">
      <c r="A310" s="10">
        <v>1</v>
      </c>
      <c r="B310" s="131" t="s">
        <v>421</v>
      </c>
      <c r="F310" s="104">
        <f t="shared" si="10"/>
        <v>0</v>
      </c>
    </row>
    <row r="311" spans="1:6" ht="12">
      <c r="A311" s="10"/>
      <c r="B311" s="131" t="s">
        <v>422</v>
      </c>
      <c r="C311" s="120">
        <v>8</v>
      </c>
      <c r="D311" s="69" t="s">
        <v>80</v>
      </c>
      <c r="F311" s="104"/>
    </row>
    <row r="312" spans="1:6" ht="12">
      <c r="A312" s="10"/>
      <c r="B312" s="131" t="s">
        <v>423</v>
      </c>
      <c r="C312" s="120">
        <v>1</v>
      </c>
      <c r="D312" s="69" t="s">
        <v>80</v>
      </c>
      <c r="F312" s="104"/>
    </row>
    <row r="313" spans="1:6" ht="12">
      <c r="A313" s="10"/>
      <c r="B313" s="167"/>
      <c r="D313" s="122"/>
      <c r="F313" s="104">
        <f t="shared" si="10"/>
        <v>0</v>
      </c>
    </row>
    <row r="314" spans="1:6" ht="36">
      <c r="A314" s="10">
        <v>2</v>
      </c>
      <c r="B314" s="131" t="s">
        <v>424</v>
      </c>
      <c r="C314" s="120">
        <v>1</v>
      </c>
      <c r="D314" s="69" t="s">
        <v>269</v>
      </c>
      <c r="F314" s="104">
        <f t="shared" si="10"/>
        <v>0</v>
      </c>
    </row>
    <row r="315" spans="1:6" ht="12">
      <c r="A315" s="10"/>
      <c r="B315" s="167"/>
      <c r="F315" s="104">
        <f t="shared" si="10"/>
        <v>0</v>
      </c>
    </row>
    <row r="316" spans="1:6" s="74" customFormat="1" ht="12">
      <c r="A316" s="105">
        <v>312</v>
      </c>
      <c r="B316" s="77" t="s">
        <v>425</v>
      </c>
      <c r="C316" s="106"/>
      <c r="D316" s="107"/>
      <c r="E316" s="108"/>
      <c r="F316" s="109">
        <f>SUM(F309:F315)</f>
        <v>0</v>
      </c>
    </row>
    <row r="317" ht="12">
      <c r="A317" s="10"/>
    </row>
    <row r="318" ht="12">
      <c r="A318" s="10"/>
    </row>
    <row r="319" spans="1:6" ht="12">
      <c r="A319" s="91" t="s">
        <v>289</v>
      </c>
      <c r="B319" s="92" t="s">
        <v>288</v>
      </c>
      <c r="C319" s="117"/>
      <c r="D319" s="118"/>
      <c r="E319" s="119"/>
      <c r="F319" s="119"/>
    </row>
    <row r="320" spans="1:6" ht="12">
      <c r="A320" s="10"/>
      <c r="B320" s="138"/>
      <c r="C320" s="137"/>
      <c r="E320" s="104"/>
      <c r="F320" s="104">
        <f aca="true" t="shared" si="11" ref="F320:F328">C320*E320</f>
        <v>0</v>
      </c>
    </row>
    <row r="321" spans="1:6" ht="60">
      <c r="A321" s="10">
        <v>1</v>
      </c>
      <c r="B321" s="131" t="s">
        <v>426</v>
      </c>
      <c r="C321" s="120">
        <v>1</v>
      </c>
      <c r="D321" s="69" t="s">
        <v>269</v>
      </c>
      <c r="E321" s="104"/>
      <c r="F321" s="104">
        <f t="shared" si="11"/>
        <v>0</v>
      </c>
    </row>
    <row r="322" spans="1:6" ht="12">
      <c r="A322" s="10"/>
      <c r="B322" s="131"/>
      <c r="E322" s="104"/>
      <c r="F322" s="104">
        <f t="shared" si="11"/>
        <v>0</v>
      </c>
    </row>
    <row r="323" spans="1:6" ht="48">
      <c r="A323" s="10">
        <v>2</v>
      </c>
      <c r="B323" s="131" t="s">
        <v>427</v>
      </c>
      <c r="C323" s="120">
        <v>1</v>
      </c>
      <c r="D323" s="69" t="s">
        <v>269</v>
      </c>
      <c r="E323" s="104"/>
      <c r="F323" s="104">
        <f t="shared" si="11"/>
        <v>0</v>
      </c>
    </row>
    <row r="324" spans="1:6" ht="12">
      <c r="A324" s="10"/>
      <c r="E324" s="104"/>
      <c r="F324" s="104">
        <f t="shared" si="11"/>
        <v>0</v>
      </c>
    </row>
    <row r="325" spans="1:6" ht="48">
      <c r="A325" s="10">
        <v>3</v>
      </c>
      <c r="B325" s="176" t="s">
        <v>428</v>
      </c>
      <c r="C325" s="120">
        <v>1</v>
      </c>
      <c r="D325" s="177" t="s">
        <v>269</v>
      </c>
      <c r="E325" s="104"/>
      <c r="F325" s="104">
        <f t="shared" si="11"/>
        <v>0</v>
      </c>
    </row>
    <row r="326" spans="1:6" ht="12">
      <c r="A326" s="10"/>
      <c r="B326" s="176"/>
      <c r="D326" s="177"/>
      <c r="E326" s="104"/>
      <c r="F326" s="104">
        <f t="shared" si="11"/>
        <v>0</v>
      </c>
    </row>
    <row r="327" spans="1:6" ht="24">
      <c r="A327" s="10">
        <v>4</v>
      </c>
      <c r="B327" s="176" t="s">
        <v>429</v>
      </c>
      <c r="C327" s="120">
        <v>1</v>
      </c>
      <c r="D327" s="177" t="s">
        <v>269</v>
      </c>
      <c r="E327" s="104"/>
      <c r="F327" s="104">
        <f t="shared" si="11"/>
        <v>0</v>
      </c>
    </row>
    <row r="328" spans="1:6" ht="12">
      <c r="A328" s="10"/>
      <c r="B328" s="16"/>
      <c r="C328" s="172"/>
      <c r="D328" s="174"/>
      <c r="E328" s="173"/>
      <c r="F328" s="104">
        <f t="shared" si="11"/>
        <v>0</v>
      </c>
    </row>
    <row r="329" spans="1:6" s="74" customFormat="1" ht="12">
      <c r="A329" s="105">
        <v>325</v>
      </c>
      <c r="B329" s="77" t="s">
        <v>430</v>
      </c>
      <c r="C329" s="106"/>
      <c r="D329" s="107"/>
      <c r="E329" s="108"/>
      <c r="F329" s="109">
        <f>SUM(F320:F328)</f>
        <v>0</v>
      </c>
    </row>
    <row r="330" ht="12">
      <c r="A330" s="10"/>
    </row>
    <row r="331" spans="1:6" ht="12">
      <c r="A331" s="10"/>
      <c r="B331" s="138"/>
      <c r="C331" s="137"/>
      <c r="E331" s="144"/>
      <c r="F331" s="145"/>
    </row>
    <row r="332" spans="1:6" ht="12">
      <c r="A332" s="91" t="s">
        <v>549</v>
      </c>
      <c r="B332" s="92" t="s">
        <v>63</v>
      </c>
      <c r="C332" s="117"/>
      <c r="D332" s="118"/>
      <c r="E332" s="146"/>
      <c r="F332" s="146"/>
    </row>
    <row r="333" spans="1:6" ht="12">
      <c r="A333" s="10"/>
      <c r="B333" s="138"/>
      <c r="C333" s="137"/>
      <c r="E333" s="145"/>
      <c r="F333" s="123">
        <f>+C333*E333</f>
        <v>0</v>
      </c>
    </row>
    <row r="334" spans="1:6" ht="24">
      <c r="A334" s="10">
        <v>1</v>
      </c>
      <c r="B334" s="131" t="s">
        <v>431</v>
      </c>
      <c r="C334" s="120">
        <v>0</v>
      </c>
      <c r="D334" s="69" t="s">
        <v>226</v>
      </c>
      <c r="E334" s="139">
        <v>0.1</v>
      </c>
      <c r="F334" s="123">
        <f>+C334*E334</f>
        <v>0</v>
      </c>
    </row>
    <row r="335" spans="1:6" ht="12">
      <c r="A335" s="10"/>
      <c r="B335" s="138"/>
      <c r="C335" s="137"/>
      <c r="E335" s="145"/>
      <c r="F335" s="123">
        <f>+C335*E335</f>
        <v>0</v>
      </c>
    </row>
    <row r="336" spans="1:6" ht="12">
      <c r="A336" s="105">
        <v>332</v>
      </c>
      <c r="B336" s="77" t="s">
        <v>276</v>
      </c>
      <c r="C336" s="147"/>
      <c r="D336" s="79"/>
      <c r="E336" s="148"/>
      <c r="F336" s="149">
        <f>SUM(F333:F335)</f>
        <v>0</v>
      </c>
    </row>
    <row r="337" spans="1:6" ht="12">
      <c r="A337" s="10"/>
      <c r="B337" s="138"/>
      <c r="C337" s="137"/>
      <c r="E337" s="145"/>
      <c r="F337" s="145"/>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96" r:id="rId1"/>
  <rowBreaks count="6" manualBreakCount="6">
    <brk id="35" max="255" man="1"/>
    <brk id="78" max="255" man="1"/>
    <brk id="141" max="255" man="1"/>
    <brk id="179" max="255" man="1"/>
    <brk id="228" max="255" man="1"/>
    <brk id="300" max="255" man="1"/>
  </rowBreaks>
</worksheet>
</file>

<file path=xl/worksheets/sheet9.xml><?xml version="1.0" encoding="utf-8"?>
<worksheet xmlns="http://schemas.openxmlformats.org/spreadsheetml/2006/main" xmlns:r="http://schemas.openxmlformats.org/officeDocument/2006/relationships">
  <dimension ref="A1:F304"/>
  <sheetViews>
    <sheetView tabSelected="1" zoomScalePageLayoutView="0" workbookViewId="0" topLeftCell="A7">
      <selection activeCell="B84" sqref="B84"/>
    </sheetView>
  </sheetViews>
  <sheetFormatPr defaultColWidth="9.140625" defaultRowHeight="12.75"/>
  <cols>
    <col min="1" max="1" width="6.7109375" style="227" customWidth="1"/>
    <col min="2" max="2" width="51.00390625" style="212" customWidth="1"/>
    <col min="3" max="3" width="12.8515625" style="217" customWidth="1"/>
    <col min="4" max="4" width="6.7109375" style="218" customWidth="1"/>
    <col min="5" max="5" width="12.8515625" style="215" customWidth="1"/>
    <col min="6" max="6" width="15.8515625" style="215" customWidth="1"/>
    <col min="7" max="16384" width="9.140625" style="74" customWidth="1"/>
  </cols>
  <sheetData>
    <row r="1" spans="1:6" s="21" customFormat="1" ht="12">
      <c r="A1" s="22"/>
      <c r="B1" s="17" t="s">
        <v>37</v>
      </c>
      <c r="C1" s="18" t="s">
        <v>38</v>
      </c>
      <c r="D1" s="19" t="s">
        <v>39</v>
      </c>
      <c r="E1" s="20" t="s">
        <v>40</v>
      </c>
      <c r="F1" s="20" t="s">
        <v>41</v>
      </c>
    </row>
    <row r="3" spans="1:6" s="184" customFormat="1" ht="12">
      <c r="A3" s="179" t="s">
        <v>17</v>
      </c>
      <c r="B3" s="180" t="s">
        <v>433</v>
      </c>
      <c r="C3" s="181"/>
      <c r="D3" s="182"/>
      <c r="E3" s="183"/>
      <c r="F3" s="183"/>
    </row>
    <row r="4" spans="1:6" ht="12">
      <c r="A4" s="222"/>
      <c r="B4" s="186"/>
      <c r="C4" s="187"/>
      <c r="D4" s="188"/>
      <c r="E4" s="189"/>
      <c r="F4" s="112"/>
    </row>
    <row r="5" spans="1:6" ht="12">
      <c r="A5" s="110"/>
      <c r="B5" s="88"/>
      <c r="C5" s="42"/>
      <c r="D5" s="71"/>
      <c r="E5" s="190"/>
      <c r="F5" s="191"/>
    </row>
    <row r="6" spans="1:6" ht="12">
      <c r="A6" s="15" t="s">
        <v>44</v>
      </c>
      <c r="B6" s="16" t="s">
        <v>434</v>
      </c>
      <c r="C6" s="42"/>
      <c r="D6" s="71"/>
      <c r="E6" s="72"/>
      <c r="F6" s="152">
        <f>+F42</f>
        <v>0</v>
      </c>
    </row>
    <row r="7" spans="1:6" ht="12">
      <c r="A7" s="15" t="s">
        <v>46</v>
      </c>
      <c r="B7" s="16" t="s">
        <v>47</v>
      </c>
      <c r="C7" s="42"/>
      <c r="D7" s="71"/>
      <c r="E7" s="72"/>
      <c r="F7" s="152">
        <f>+F60</f>
        <v>0</v>
      </c>
    </row>
    <row r="8" spans="1:6" ht="12">
      <c r="A8" s="15" t="s">
        <v>48</v>
      </c>
      <c r="B8" s="16" t="s">
        <v>435</v>
      </c>
      <c r="C8" s="42"/>
      <c r="D8" s="71"/>
      <c r="E8" s="72"/>
      <c r="F8" s="152">
        <f>+F71</f>
        <v>0</v>
      </c>
    </row>
    <row r="9" spans="1:6" ht="12">
      <c r="A9" s="15" t="s">
        <v>50</v>
      </c>
      <c r="B9" s="16" t="s">
        <v>436</v>
      </c>
      <c r="C9" s="42"/>
      <c r="D9" s="71"/>
      <c r="E9" s="72"/>
      <c r="F9" s="152">
        <f>+F92</f>
        <v>0</v>
      </c>
    </row>
    <row r="10" spans="1:6" ht="12">
      <c r="A10" s="15" t="s">
        <v>52</v>
      </c>
      <c r="B10" s="16" t="s">
        <v>437</v>
      </c>
      <c r="C10" s="42"/>
      <c r="D10" s="71"/>
      <c r="E10" s="72"/>
      <c r="F10" s="152">
        <f>+F105</f>
        <v>0</v>
      </c>
    </row>
    <row r="11" spans="1:6" ht="12">
      <c r="A11" s="15" t="s">
        <v>54</v>
      </c>
      <c r="B11" s="16" t="s">
        <v>438</v>
      </c>
      <c r="C11" s="42"/>
      <c r="D11" s="71"/>
      <c r="E11" s="72"/>
      <c r="F11" s="152">
        <f>+F112</f>
        <v>0</v>
      </c>
    </row>
    <row r="12" spans="1:6" ht="12">
      <c r="A12" s="15" t="s">
        <v>56</v>
      </c>
      <c r="B12" s="16" t="s">
        <v>439</v>
      </c>
      <c r="C12" s="42"/>
      <c r="D12" s="71"/>
      <c r="E12" s="72"/>
      <c r="F12" s="152">
        <f>+F137</f>
        <v>0</v>
      </c>
    </row>
    <row r="13" spans="1:6" ht="12">
      <c r="A13" s="15" t="s">
        <v>58</v>
      </c>
      <c r="B13" s="16" t="s">
        <v>440</v>
      </c>
      <c r="C13" s="42"/>
      <c r="D13" s="71"/>
      <c r="E13" s="72"/>
      <c r="F13" s="152">
        <f>+F150</f>
        <v>0</v>
      </c>
    </row>
    <row r="14" spans="1:6" ht="12">
      <c r="A14" s="15" t="s">
        <v>60</v>
      </c>
      <c r="B14" s="16" t="s">
        <v>441</v>
      </c>
      <c r="C14" s="42"/>
      <c r="D14" s="71"/>
      <c r="E14" s="72"/>
      <c r="F14" s="152">
        <f>+F167</f>
        <v>0</v>
      </c>
    </row>
    <row r="15" spans="1:6" ht="12">
      <c r="A15" s="15" t="s">
        <v>62</v>
      </c>
      <c r="B15" s="16" t="s">
        <v>442</v>
      </c>
      <c r="C15" s="42"/>
      <c r="D15" s="71"/>
      <c r="E15" s="72"/>
      <c r="F15" s="152">
        <f>+F176</f>
        <v>0</v>
      </c>
    </row>
    <row r="16" spans="1:6" ht="12">
      <c r="A16" s="110"/>
      <c r="B16" s="88"/>
      <c r="C16" s="42"/>
      <c r="D16" s="71"/>
      <c r="E16" s="191"/>
      <c r="F16" s="191"/>
    </row>
    <row r="17" spans="1:6" ht="12">
      <c r="A17" s="223"/>
      <c r="B17" s="77" t="s">
        <v>443</v>
      </c>
      <c r="C17" s="106"/>
      <c r="D17" s="107"/>
      <c r="E17" s="109"/>
      <c r="F17" s="109">
        <f>SUM(F6:F16)</f>
        <v>0</v>
      </c>
    </row>
    <row r="18" spans="1:6" ht="12">
      <c r="A18" s="110"/>
      <c r="B18" s="88"/>
      <c r="C18" s="42"/>
      <c r="D18" s="71"/>
      <c r="E18" s="191"/>
      <c r="F18" s="191"/>
    </row>
    <row r="19" spans="1:6" ht="12">
      <c r="A19" s="110"/>
      <c r="B19" s="88"/>
      <c r="C19" s="42"/>
      <c r="D19" s="71"/>
      <c r="E19" s="191"/>
      <c r="F19" s="191"/>
    </row>
    <row r="20" spans="1:6" ht="12">
      <c r="A20" s="110"/>
      <c r="B20" s="88"/>
      <c r="C20" s="42"/>
      <c r="D20" s="71"/>
      <c r="E20" s="191"/>
      <c r="F20" s="191"/>
    </row>
    <row r="21" spans="1:6" ht="12">
      <c r="A21" s="110"/>
      <c r="B21" s="88" t="s">
        <v>65</v>
      </c>
      <c r="C21" s="42"/>
      <c r="D21" s="71"/>
      <c r="E21" s="191"/>
      <c r="F21" s="191"/>
    </row>
    <row r="22" spans="1:6" ht="24">
      <c r="A22" s="222"/>
      <c r="B22" s="186" t="s">
        <v>444</v>
      </c>
      <c r="C22" s="187"/>
      <c r="D22" s="188"/>
      <c r="E22" s="189"/>
      <c r="F22" s="112"/>
    </row>
    <row r="23" spans="1:6" s="184" customFormat="1" ht="12">
      <c r="A23" s="87"/>
      <c r="B23" s="192"/>
      <c r="C23" s="43"/>
      <c r="D23" s="193"/>
      <c r="E23" s="111"/>
      <c r="F23" s="111"/>
    </row>
    <row r="24" spans="1:6" s="48" customFormat="1" ht="12">
      <c r="A24" s="91" t="s">
        <v>44</v>
      </c>
      <c r="B24" s="92" t="s">
        <v>434</v>
      </c>
      <c r="C24" s="93"/>
      <c r="D24" s="94"/>
      <c r="E24" s="95"/>
      <c r="F24" s="95"/>
    </row>
    <row r="25" spans="1:6" s="184" customFormat="1" ht="12">
      <c r="A25" s="10"/>
      <c r="B25" s="195"/>
      <c r="C25" s="196"/>
      <c r="D25" s="197"/>
      <c r="E25" s="198"/>
      <c r="F25" s="73">
        <f aca="true" t="shared" si="0" ref="F25:F41">C25*E25</f>
        <v>0</v>
      </c>
    </row>
    <row r="26" spans="1:6" s="184" customFormat="1" ht="12">
      <c r="A26" s="10"/>
      <c r="B26" s="88" t="s">
        <v>65</v>
      </c>
      <c r="C26" s="196"/>
      <c r="D26" s="197"/>
      <c r="E26" s="198"/>
      <c r="F26" s="73">
        <f t="shared" si="0"/>
        <v>0</v>
      </c>
    </row>
    <row r="27" spans="1:6" s="184" customFormat="1" ht="60">
      <c r="A27" s="10"/>
      <c r="B27" s="16" t="s">
        <v>66</v>
      </c>
      <c r="C27" s="196"/>
      <c r="D27" s="197"/>
      <c r="E27" s="198"/>
      <c r="F27" s="73">
        <f t="shared" si="0"/>
        <v>0</v>
      </c>
    </row>
    <row r="28" spans="1:6" s="184" customFormat="1" ht="36">
      <c r="A28" s="10"/>
      <c r="B28" s="16" t="s">
        <v>67</v>
      </c>
      <c r="C28" s="196"/>
      <c r="D28" s="197"/>
      <c r="E28" s="198"/>
      <c r="F28" s="73">
        <f t="shared" si="0"/>
        <v>0</v>
      </c>
    </row>
    <row r="29" spans="1:6" s="184" customFormat="1" ht="12">
      <c r="A29" s="10"/>
      <c r="B29" s="16"/>
      <c r="C29" s="196"/>
      <c r="D29" s="197"/>
      <c r="E29" s="198"/>
      <c r="F29" s="73">
        <f t="shared" si="0"/>
        <v>0</v>
      </c>
    </row>
    <row r="30" spans="1:6" ht="24">
      <c r="A30" s="10">
        <v>1</v>
      </c>
      <c r="B30" s="159" t="s">
        <v>445</v>
      </c>
      <c r="C30" s="196">
        <v>211.56</v>
      </c>
      <c r="D30" s="71" t="s">
        <v>630</v>
      </c>
      <c r="E30" s="116"/>
      <c r="F30" s="73">
        <f t="shared" si="0"/>
        <v>0</v>
      </c>
    </row>
    <row r="31" spans="1:6" ht="12">
      <c r="A31" s="10"/>
      <c r="B31" s="159"/>
      <c r="C31" s="196"/>
      <c r="D31" s="71"/>
      <c r="E31" s="116"/>
      <c r="F31" s="73">
        <f t="shared" si="0"/>
        <v>0</v>
      </c>
    </row>
    <row r="32" spans="1:6" ht="36">
      <c r="A32" s="10">
        <v>2</v>
      </c>
      <c r="B32" s="100" t="s">
        <v>68</v>
      </c>
      <c r="C32" s="196">
        <v>1</v>
      </c>
      <c r="D32" s="199" t="s">
        <v>269</v>
      </c>
      <c r="E32" s="116"/>
      <c r="F32" s="73">
        <f t="shared" si="0"/>
        <v>0</v>
      </c>
    </row>
    <row r="33" spans="1:6" ht="12">
      <c r="A33" s="10"/>
      <c r="B33" s="159"/>
      <c r="C33" s="196"/>
      <c r="D33" s="199"/>
      <c r="E33" s="116"/>
      <c r="F33" s="73">
        <f t="shared" si="0"/>
        <v>0</v>
      </c>
    </row>
    <row r="34" spans="1:6" ht="12">
      <c r="A34" s="10">
        <v>3</v>
      </c>
      <c r="B34" s="159" t="s">
        <v>446</v>
      </c>
      <c r="C34" s="196">
        <v>1</v>
      </c>
      <c r="D34" s="199" t="s">
        <v>269</v>
      </c>
      <c r="E34" s="200"/>
      <c r="F34" s="73">
        <f t="shared" si="0"/>
        <v>0</v>
      </c>
    </row>
    <row r="35" spans="1:6" ht="12">
      <c r="A35" s="10"/>
      <c r="B35" s="159"/>
      <c r="C35" s="196"/>
      <c r="D35" s="199"/>
      <c r="E35" s="200"/>
      <c r="F35" s="73">
        <f t="shared" si="0"/>
        <v>0</v>
      </c>
    </row>
    <row r="36" spans="1:6" ht="24">
      <c r="A36" s="10">
        <v>4</v>
      </c>
      <c r="B36" s="159" t="s">
        <v>447</v>
      </c>
      <c r="C36" s="196">
        <v>1</v>
      </c>
      <c r="D36" s="199" t="s">
        <v>269</v>
      </c>
      <c r="E36" s="116"/>
      <c r="F36" s="73">
        <f t="shared" si="0"/>
        <v>0</v>
      </c>
    </row>
    <row r="37" spans="1:6" ht="12">
      <c r="A37" s="10"/>
      <c r="B37" s="159"/>
      <c r="C37" s="196"/>
      <c r="D37" s="199"/>
      <c r="E37" s="116"/>
      <c r="F37" s="73">
        <f t="shared" si="0"/>
        <v>0</v>
      </c>
    </row>
    <row r="38" spans="1:6" ht="60">
      <c r="A38" s="10">
        <v>5</v>
      </c>
      <c r="B38" s="100" t="s">
        <v>448</v>
      </c>
      <c r="C38" s="196">
        <v>1</v>
      </c>
      <c r="D38" s="199" t="s">
        <v>269</v>
      </c>
      <c r="E38" s="116"/>
      <c r="F38" s="73">
        <f t="shared" si="0"/>
        <v>0</v>
      </c>
    </row>
    <row r="39" spans="1:6" ht="12">
      <c r="A39" s="10"/>
      <c r="B39" s="16"/>
      <c r="C39" s="196"/>
      <c r="D39" s="199"/>
      <c r="E39" s="116"/>
      <c r="F39" s="73">
        <f t="shared" si="0"/>
        <v>0</v>
      </c>
    </row>
    <row r="40" spans="1:6" ht="168">
      <c r="A40" s="10">
        <v>6</v>
      </c>
      <c r="B40" s="16" t="s">
        <v>449</v>
      </c>
      <c r="C40" s="196">
        <v>1</v>
      </c>
      <c r="D40" s="199" t="s">
        <v>269</v>
      </c>
      <c r="E40" s="116"/>
      <c r="F40" s="73">
        <f t="shared" si="0"/>
        <v>0</v>
      </c>
    </row>
    <row r="41" spans="1:6" ht="12">
      <c r="A41" s="10"/>
      <c r="B41" s="113"/>
      <c r="C41" s="114"/>
      <c r="D41" s="115"/>
      <c r="E41" s="116"/>
      <c r="F41" s="73">
        <f t="shared" si="0"/>
        <v>0</v>
      </c>
    </row>
    <row r="42" spans="1:6" ht="12">
      <c r="A42" s="105">
        <v>42</v>
      </c>
      <c r="B42" s="77" t="s">
        <v>450</v>
      </c>
      <c r="C42" s="106"/>
      <c r="D42" s="107"/>
      <c r="E42" s="108"/>
      <c r="F42" s="109">
        <f>SUM(F25:F41)</f>
        <v>0</v>
      </c>
    </row>
    <row r="43" spans="1:6" ht="12">
      <c r="A43" s="110"/>
      <c r="B43" s="88"/>
      <c r="C43" s="42"/>
      <c r="D43" s="71"/>
      <c r="E43" s="111"/>
      <c r="F43" s="112"/>
    </row>
    <row r="44" spans="1:6" ht="12">
      <c r="A44" s="110"/>
      <c r="B44" s="113"/>
      <c r="C44" s="114"/>
      <c r="D44" s="115"/>
      <c r="E44" s="116"/>
      <c r="F44" s="116"/>
    </row>
    <row r="45" spans="1:6" s="48" customFormat="1" ht="12">
      <c r="A45" s="91" t="s">
        <v>46</v>
      </c>
      <c r="B45" s="92" t="s">
        <v>47</v>
      </c>
      <c r="C45" s="93"/>
      <c r="D45" s="94"/>
      <c r="E45" s="95"/>
      <c r="F45" s="95"/>
    </row>
    <row r="46" spans="1:6" s="48" customFormat="1" ht="12">
      <c r="A46" s="10"/>
      <c r="B46" s="88"/>
      <c r="C46" s="49"/>
      <c r="D46" s="99"/>
      <c r="E46" s="111"/>
      <c r="F46" s="111"/>
    </row>
    <row r="47" spans="1:6" s="48" customFormat="1" ht="12">
      <c r="A47" s="10"/>
      <c r="B47" s="88" t="s">
        <v>65</v>
      </c>
      <c r="C47" s="49"/>
      <c r="D47" s="99"/>
      <c r="E47" s="111"/>
      <c r="F47" s="73">
        <f aca="true" t="shared" si="1" ref="F47:F59">C47*E47</f>
        <v>0</v>
      </c>
    </row>
    <row r="48" spans="1:6" s="48" customFormat="1" ht="252">
      <c r="A48" s="10"/>
      <c r="B48" s="16" t="s">
        <v>451</v>
      </c>
      <c r="C48" s="49"/>
      <c r="D48" s="99"/>
      <c r="E48" s="111"/>
      <c r="F48" s="73">
        <f t="shared" si="1"/>
        <v>0</v>
      </c>
    </row>
    <row r="49" spans="1:6" s="48" customFormat="1" ht="12">
      <c r="A49" s="10"/>
      <c r="B49" s="88"/>
      <c r="C49" s="49"/>
      <c r="D49" s="99"/>
      <c r="E49" s="111"/>
      <c r="F49" s="73">
        <f t="shared" si="1"/>
        <v>0</v>
      </c>
    </row>
    <row r="50" spans="1:6" ht="12">
      <c r="A50" s="10">
        <v>1</v>
      </c>
      <c r="B50" s="159" t="s">
        <v>452</v>
      </c>
      <c r="C50" s="114">
        <v>1</v>
      </c>
      <c r="D50" s="199" t="s">
        <v>269</v>
      </c>
      <c r="E50" s="116"/>
      <c r="F50" s="73">
        <f t="shared" si="1"/>
        <v>0</v>
      </c>
    </row>
    <row r="51" spans="1:6" ht="12">
      <c r="A51" s="10"/>
      <c r="B51" s="202"/>
      <c r="C51" s="196"/>
      <c r="D51" s="199"/>
      <c r="E51" s="116"/>
      <c r="F51" s="73">
        <f t="shared" si="1"/>
        <v>0</v>
      </c>
    </row>
    <row r="52" spans="1:6" ht="12">
      <c r="A52" s="10">
        <v>2</v>
      </c>
      <c r="B52" s="159" t="s">
        <v>453</v>
      </c>
      <c r="C52" s="114">
        <v>1</v>
      </c>
      <c r="D52" s="199" t="s">
        <v>269</v>
      </c>
      <c r="E52" s="116"/>
      <c r="F52" s="73">
        <f t="shared" si="1"/>
        <v>0</v>
      </c>
    </row>
    <row r="53" spans="1:6" ht="12">
      <c r="A53" s="10"/>
      <c r="B53" s="159"/>
      <c r="C53" s="43"/>
      <c r="D53" s="71"/>
      <c r="E53" s="116"/>
      <c r="F53" s="73">
        <f t="shared" si="1"/>
        <v>0</v>
      </c>
    </row>
    <row r="54" spans="1:6" ht="13.5">
      <c r="A54" s="10">
        <v>3</v>
      </c>
      <c r="B54" s="159" t="s">
        <v>454</v>
      </c>
      <c r="C54" s="43">
        <v>100</v>
      </c>
      <c r="D54" s="71" t="s">
        <v>630</v>
      </c>
      <c r="E54" s="116"/>
      <c r="F54" s="73">
        <f t="shared" si="1"/>
        <v>0</v>
      </c>
    </row>
    <row r="55" spans="1:6" ht="12">
      <c r="A55" s="10"/>
      <c r="B55" s="159"/>
      <c r="C55" s="43"/>
      <c r="D55" s="71"/>
      <c r="E55" s="116"/>
      <c r="F55" s="73">
        <f t="shared" si="1"/>
        <v>0</v>
      </c>
    </row>
    <row r="56" spans="1:6" s="44" customFormat="1" ht="24">
      <c r="A56" s="10">
        <v>4</v>
      </c>
      <c r="B56" s="16" t="s">
        <v>455</v>
      </c>
      <c r="C56" s="49">
        <v>50</v>
      </c>
      <c r="D56" s="99" t="s">
        <v>629</v>
      </c>
      <c r="E56" s="203"/>
      <c r="F56" s="73">
        <f t="shared" si="1"/>
        <v>0</v>
      </c>
    </row>
    <row r="57" spans="1:6" s="44" customFormat="1" ht="12">
      <c r="A57" s="10"/>
      <c r="B57" s="16"/>
      <c r="C57" s="49"/>
      <c r="D57" s="99"/>
      <c r="E57" s="203"/>
      <c r="F57" s="73">
        <f t="shared" si="1"/>
        <v>0</v>
      </c>
    </row>
    <row r="58" spans="1:6" s="44" customFormat="1" ht="60">
      <c r="A58" s="10">
        <v>5</v>
      </c>
      <c r="B58" s="16" t="s">
        <v>456</v>
      </c>
      <c r="C58" s="49">
        <v>50</v>
      </c>
      <c r="D58" s="99" t="s">
        <v>629</v>
      </c>
      <c r="E58" s="203"/>
      <c r="F58" s="73">
        <f t="shared" si="1"/>
        <v>0</v>
      </c>
    </row>
    <row r="59" spans="1:6" ht="12">
      <c r="A59" s="10"/>
      <c r="B59" s="159"/>
      <c r="C59" s="114"/>
      <c r="D59" s="115"/>
      <c r="E59" s="116"/>
      <c r="F59" s="73">
        <f t="shared" si="1"/>
        <v>0</v>
      </c>
    </row>
    <row r="60" spans="1:6" ht="12">
      <c r="A60" s="105">
        <v>60</v>
      </c>
      <c r="B60" s="77" t="s">
        <v>81</v>
      </c>
      <c r="C60" s="106"/>
      <c r="D60" s="107"/>
      <c r="E60" s="108"/>
      <c r="F60" s="109">
        <f>SUM(F46:F59)</f>
        <v>0</v>
      </c>
    </row>
    <row r="61" spans="1:6" ht="12">
      <c r="A61" s="110"/>
      <c r="B61" s="88"/>
      <c r="C61" s="42"/>
      <c r="D61" s="71"/>
      <c r="E61" s="111"/>
      <c r="F61" s="112"/>
    </row>
    <row r="62" spans="1:6" ht="12">
      <c r="A62" s="110"/>
      <c r="B62" s="113"/>
      <c r="C62" s="114"/>
      <c r="D62" s="115"/>
      <c r="E62" s="116"/>
      <c r="F62" s="116"/>
    </row>
    <row r="63" spans="1:6" s="48" customFormat="1" ht="12">
      <c r="A63" s="91" t="s">
        <v>48</v>
      </c>
      <c r="B63" s="92" t="s">
        <v>435</v>
      </c>
      <c r="C63" s="93"/>
      <c r="D63" s="94"/>
      <c r="E63" s="95"/>
      <c r="F63" s="95"/>
    </row>
    <row r="64" spans="1:6" s="48" customFormat="1" ht="12">
      <c r="A64" s="10"/>
      <c r="B64" s="88"/>
      <c r="C64" s="49"/>
      <c r="D64" s="99"/>
      <c r="E64" s="111"/>
      <c r="F64" s="73">
        <f aca="true" t="shared" si="2" ref="F64:F70">C64*E64</f>
        <v>0</v>
      </c>
    </row>
    <row r="65" spans="1:6" ht="36">
      <c r="A65" s="10">
        <v>1</v>
      </c>
      <c r="B65" s="159" t="s">
        <v>457</v>
      </c>
      <c r="C65" s="114">
        <v>534.44</v>
      </c>
      <c r="D65" s="71" t="s">
        <v>629</v>
      </c>
      <c r="E65" s="116"/>
      <c r="F65" s="73">
        <f t="shared" si="2"/>
        <v>0</v>
      </c>
    </row>
    <row r="66" spans="1:6" ht="12">
      <c r="A66" s="10"/>
      <c r="B66" s="202"/>
      <c r="C66" s="196"/>
      <c r="D66" s="199"/>
      <c r="E66" s="116"/>
      <c r="F66" s="73">
        <f t="shared" si="2"/>
        <v>0</v>
      </c>
    </row>
    <row r="67" spans="1:6" ht="36">
      <c r="A67" s="10">
        <v>2</v>
      </c>
      <c r="B67" s="159" t="s">
        <v>458</v>
      </c>
      <c r="C67" s="114">
        <v>890.74</v>
      </c>
      <c r="D67" s="71" t="s">
        <v>630</v>
      </c>
      <c r="E67" s="116"/>
      <c r="F67" s="73">
        <f t="shared" si="2"/>
        <v>0</v>
      </c>
    </row>
    <row r="68" spans="1:6" ht="12">
      <c r="A68" s="10"/>
      <c r="B68" s="159"/>
      <c r="C68" s="114"/>
      <c r="D68" s="71"/>
      <c r="E68" s="116"/>
      <c r="F68" s="73">
        <f t="shared" si="2"/>
        <v>0</v>
      </c>
    </row>
    <row r="69" spans="1:6" ht="48">
      <c r="A69" s="10">
        <v>3</v>
      </c>
      <c r="B69" s="159" t="s">
        <v>459</v>
      </c>
      <c r="C69" s="43">
        <v>2056.07</v>
      </c>
      <c r="D69" s="71" t="s">
        <v>630</v>
      </c>
      <c r="E69" s="116"/>
      <c r="F69" s="73">
        <f t="shared" si="2"/>
        <v>0</v>
      </c>
    </row>
    <row r="70" spans="1:6" ht="12">
      <c r="A70" s="10"/>
      <c r="B70" s="159"/>
      <c r="C70" s="114"/>
      <c r="D70" s="115"/>
      <c r="E70" s="116"/>
      <c r="F70" s="73">
        <f t="shared" si="2"/>
        <v>0</v>
      </c>
    </row>
    <row r="71" spans="1:6" ht="12">
      <c r="A71" s="105">
        <v>71</v>
      </c>
      <c r="B71" s="77" t="s">
        <v>460</v>
      </c>
      <c r="C71" s="106"/>
      <c r="D71" s="107"/>
      <c r="E71" s="108"/>
      <c r="F71" s="109">
        <f>SUM(F64:F70)</f>
        <v>0</v>
      </c>
    </row>
    <row r="72" spans="1:6" ht="12">
      <c r="A72" s="110"/>
      <c r="B72" s="88"/>
      <c r="C72" s="42"/>
      <c r="D72" s="71"/>
      <c r="E72" s="111"/>
      <c r="F72" s="112"/>
    </row>
    <row r="73" spans="1:6" ht="12">
      <c r="A73" s="110"/>
      <c r="B73" s="113"/>
      <c r="C73" s="114"/>
      <c r="D73" s="115"/>
      <c r="E73" s="116"/>
      <c r="F73" s="116"/>
    </row>
    <row r="74" spans="1:6" s="48" customFormat="1" ht="12">
      <c r="A74" s="91" t="s">
        <v>50</v>
      </c>
      <c r="B74" s="92" t="s">
        <v>436</v>
      </c>
      <c r="C74" s="93"/>
      <c r="D74" s="94"/>
      <c r="E74" s="95"/>
      <c r="F74" s="95"/>
    </row>
    <row r="75" spans="1:6" s="48" customFormat="1" ht="12">
      <c r="A75" s="10"/>
      <c r="B75" s="88"/>
      <c r="C75" s="49"/>
      <c r="D75" s="99"/>
      <c r="E75" s="111"/>
      <c r="F75" s="73">
        <f>C75*E75</f>
        <v>0</v>
      </c>
    </row>
    <row r="76" spans="1:6" s="48" customFormat="1" ht="25.5">
      <c r="A76" s="10">
        <v>1</v>
      </c>
      <c r="B76" s="159" t="s">
        <v>661</v>
      </c>
      <c r="C76" s="196">
        <v>445.37</v>
      </c>
      <c r="D76" s="71" t="s">
        <v>629</v>
      </c>
      <c r="E76" s="111"/>
      <c r="F76" s="73">
        <f aca="true" t="shared" si="3" ref="F76:F91">C76*E76</f>
        <v>0</v>
      </c>
    </row>
    <row r="77" spans="1:6" s="48" customFormat="1" ht="12">
      <c r="A77" s="10"/>
      <c r="B77" s="202"/>
      <c r="C77" s="196"/>
      <c r="D77" s="199"/>
      <c r="E77" s="111"/>
      <c r="F77" s="73">
        <f t="shared" si="3"/>
        <v>0</v>
      </c>
    </row>
    <row r="78" spans="1:6" s="48" customFormat="1" ht="24">
      <c r="A78" s="10">
        <v>2</v>
      </c>
      <c r="B78" s="159" t="s">
        <v>461</v>
      </c>
      <c r="C78" s="43">
        <v>890.74</v>
      </c>
      <c r="D78" s="71" t="s">
        <v>630</v>
      </c>
      <c r="E78" s="111"/>
      <c r="F78" s="73">
        <f t="shared" si="3"/>
        <v>0</v>
      </c>
    </row>
    <row r="79" spans="1:6" s="48" customFormat="1" ht="12">
      <c r="A79" s="10"/>
      <c r="B79" s="159"/>
      <c r="C79" s="43"/>
      <c r="D79" s="71"/>
      <c r="E79" s="111"/>
      <c r="F79" s="73">
        <f t="shared" si="3"/>
        <v>0</v>
      </c>
    </row>
    <row r="80" spans="1:6" s="48" customFormat="1" ht="24">
      <c r="A80" s="10">
        <v>3</v>
      </c>
      <c r="B80" s="159" t="s">
        <v>462</v>
      </c>
      <c r="C80" s="43">
        <v>679.18</v>
      </c>
      <c r="D80" s="71" t="s">
        <v>630</v>
      </c>
      <c r="E80" s="111"/>
      <c r="F80" s="73">
        <f t="shared" si="3"/>
        <v>0</v>
      </c>
    </row>
    <row r="81" spans="1:6" s="48" customFormat="1" ht="12">
      <c r="A81" s="10"/>
      <c r="B81" s="202"/>
      <c r="C81" s="43"/>
      <c r="D81" s="71"/>
      <c r="E81" s="111"/>
      <c r="F81" s="73">
        <f t="shared" si="3"/>
        <v>0</v>
      </c>
    </row>
    <row r="82" spans="1:6" s="48" customFormat="1" ht="24">
      <c r="A82" s="10">
        <v>4</v>
      </c>
      <c r="B82" s="159" t="s">
        <v>463</v>
      </c>
      <c r="C82" s="43">
        <v>679.18</v>
      </c>
      <c r="D82" s="71" t="s">
        <v>630</v>
      </c>
      <c r="E82" s="111"/>
      <c r="F82" s="73">
        <f t="shared" si="3"/>
        <v>0</v>
      </c>
    </row>
    <row r="83" spans="1:6" s="48" customFormat="1" ht="12">
      <c r="A83" s="10"/>
      <c r="B83" s="159"/>
      <c r="C83" s="43"/>
      <c r="D83" s="71"/>
      <c r="E83" s="111"/>
      <c r="F83" s="73">
        <f t="shared" si="3"/>
        <v>0</v>
      </c>
    </row>
    <row r="84" spans="1:6" s="48" customFormat="1" ht="36">
      <c r="A84" s="10">
        <v>5</v>
      </c>
      <c r="B84" s="159" t="s">
        <v>675</v>
      </c>
      <c r="C84" s="43"/>
      <c r="D84" s="71" t="s">
        <v>630</v>
      </c>
      <c r="E84" s="111"/>
      <c r="F84" s="73">
        <f t="shared" si="3"/>
        <v>0</v>
      </c>
    </row>
    <row r="85" spans="1:6" s="48" customFormat="1" ht="12">
      <c r="A85" s="10"/>
      <c r="B85" s="202"/>
      <c r="C85" s="196"/>
      <c r="D85" s="199"/>
      <c r="E85" s="111"/>
      <c r="F85" s="73">
        <f t="shared" si="3"/>
        <v>0</v>
      </c>
    </row>
    <row r="86" spans="1:6" s="48" customFormat="1" ht="60">
      <c r="A86" s="10">
        <v>6</v>
      </c>
      <c r="B86" s="159" t="s">
        <v>464</v>
      </c>
      <c r="C86" s="196">
        <v>403.47</v>
      </c>
      <c r="D86" s="71" t="s">
        <v>630</v>
      </c>
      <c r="E86" s="111"/>
      <c r="F86" s="73">
        <f t="shared" si="3"/>
        <v>0</v>
      </c>
    </row>
    <row r="87" spans="1:6" s="48" customFormat="1" ht="12">
      <c r="A87" s="10"/>
      <c r="B87" s="159"/>
      <c r="C87" s="196"/>
      <c r="D87" s="71"/>
      <c r="E87" s="111"/>
      <c r="F87" s="73">
        <f t="shared" si="3"/>
        <v>0</v>
      </c>
    </row>
    <row r="88" spans="1:6" s="48" customFormat="1" ht="24">
      <c r="A88" s="10">
        <v>7</v>
      </c>
      <c r="B88" s="159" t="s">
        <v>465</v>
      </c>
      <c r="C88" s="196">
        <v>247.6</v>
      </c>
      <c r="D88" s="71" t="s">
        <v>632</v>
      </c>
      <c r="E88" s="111"/>
      <c r="F88" s="73">
        <f t="shared" si="3"/>
        <v>0</v>
      </c>
    </row>
    <row r="89" spans="1:6" s="48" customFormat="1" ht="12">
      <c r="A89" s="10"/>
      <c r="B89" s="202"/>
      <c r="C89" s="196"/>
      <c r="D89" s="204"/>
      <c r="E89" s="111"/>
      <c r="F89" s="73">
        <f t="shared" si="3"/>
        <v>0</v>
      </c>
    </row>
    <row r="90" spans="1:6" s="48" customFormat="1" ht="36">
      <c r="A90" s="10">
        <v>8</v>
      </c>
      <c r="B90" s="159" t="s">
        <v>466</v>
      </c>
      <c r="C90" s="43">
        <v>9.15</v>
      </c>
      <c r="D90" s="71" t="s">
        <v>632</v>
      </c>
      <c r="E90" s="111"/>
      <c r="F90" s="73">
        <f t="shared" si="3"/>
        <v>0</v>
      </c>
    </row>
    <row r="91" spans="1:6" ht="12">
      <c r="A91" s="10"/>
      <c r="B91" s="202"/>
      <c r="C91" s="196"/>
      <c r="D91" s="199"/>
      <c r="E91" s="116"/>
      <c r="F91" s="73">
        <f t="shared" si="3"/>
        <v>0</v>
      </c>
    </row>
    <row r="92" spans="1:6" ht="12">
      <c r="A92" s="105">
        <v>92</v>
      </c>
      <c r="B92" s="77" t="s">
        <v>467</v>
      </c>
      <c r="C92" s="106"/>
      <c r="D92" s="107"/>
      <c r="E92" s="108"/>
      <c r="F92" s="109">
        <f>SUM(F75:F91)</f>
        <v>0</v>
      </c>
    </row>
    <row r="93" spans="1:6" ht="12">
      <c r="A93" s="110"/>
      <c r="B93" s="113"/>
      <c r="C93" s="114"/>
      <c r="D93" s="115"/>
      <c r="E93" s="116"/>
      <c r="F93" s="116"/>
    </row>
    <row r="94" spans="1:6" ht="12">
      <c r="A94" s="110"/>
      <c r="B94" s="113"/>
      <c r="C94" s="114"/>
      <c r="D94" s="115"/>
      <c r="E94" s="116"/>
      <c r="F94" s="116"/>
    </row>
    <row r="95" spans="1:6" s="48" customFormat="1" ht="12">
      <c r="A95" s="91" t="s">
        <v>52</v>
      </c>
      <c r="B95" s="92" t="s">
        <v>437</v>
      </c>
      <c r="C95" s="93"/>
      <c r="D95" s="94"/>
      <c r="E95" s="95"/>
      <c r="F95" s="95"/>
    </row>
    <row r="96" spans="1:6" s="48" customFormat="1" ht="12">
      <c r="A96" s="10"/>
      <c r="B96" s="88"/>
      <c r="C96" s="49"/>
      <c r="D96" s="99"/>
      <c r="E96" s="111"/>
      <c r="F96" s="73">
        <f>C96*E96</f>
        <v>0</v>
      </c>
    </row>
    <row r="97" spans="1:6" s="48" customFormat="1" ht="72">
      <c r="A97" s="10">
        <v>1</v>
      </c>
      <c r="B97" s="159" t="s">
        <v>468</v>
      </c>
      <c r="C97" s="43">
        <v>229.32</v>
      </c>
      <c r="D97" s="71" t="s">
        <v>632</v>
      </c>
      <c r="E97" s="111"/>
      <c r="F97" s="73">
        <f aca="true" t="shared" si="4" ref="F97:F104">C97*E97</f>
        <v>0</v>
      </c>
    </row>
    <row r="98" spans="1:6" s="48" customFormat="1" ht="12">
      <c r="A98" s="10"/>
      <c r="B98" s="159"/>
      <c r="C98" s="43"/>
      <c r="D98" s="71"/>
      <c r="E98" s="111"/>
      <c r="F98" s="73">
        <f t="shared" si="4"/>
        <v>0</v>
      </c>
    </row>
    <row r="99" spans="1:6" s="48" customFormat="1" ht="60">
      <c r="A99" s="10">
        <v>2</v>
      </c>
      <c r="B99" s="159" t="s">
        <v>469</v>
      </c>
      <c r="C99" s="43">
        <v>2</v>
      </c>
      <c r="D99" s="199" t="s">
        <v>80</v>
      </c>
      <c r="E99" s="111"/>
      <c r="F99" s="73">
        <f t="shared" si="4"/>
        <v>0</v>
      </c>
    </row>
    <row r="100" spans="1:6" s="48" customFormat="1" ht="12">
      <c r="A100" s="10"/>
      <c r="B100" s="88"/>
      <c r="C100" s="49"/>
      <c r="D100" s="99"/>
      <c r="E100" s="111"/>
      <c r="F100" s="73">
        <f t="shared" si="4"/>
        <v>0</v>
      </c>
    </row>
    <row r="101" spans="1:6" s="48" customFormat="1" ht="72">
      <c r="A101" s="10">
        <v>3</v>
      </c>
      <c r="B101" s="159" t="s">
        <v>626</v>
      </c>
      <c r="C101" s="196">
        <v>1</v>
      </c>
      <c r="D101" s="71" t="s">
        <v>269</v>
      </c>
      <c r="E101" s="111"/>
      <c r="F101" s="73">
        <f t="shared" si="4"/>
        <v>0</v>
      </c>
    </row>
    <row r="102" spans="1:6" s="48" customFormat="1" ht="12">
      <c r="A102" s="10"/>
      <c r="B102" s="159"/>
      <c r="C102" s="196"/>
      <c r="D102" s="71"/>
      <c r="E102" s="111"/>
      <c r="F102" s="73">
        <f t="shared" si="4"/>
        <v>0</v>
      </c>
    </row>
    <row r="103" spans="1:6" s="48" customFormat="1" ht="36">
      <c r="A103" s="10">
        <v>4</v>
      </c>
      <c r="B103" s="159" t="s">
        <v>627</v>
      </c>
      <c r="C103" s="196">
        <v>8</v>
      </c>
      <c r="D103" s="71" t="s">
        <v>80</v>
      </c>
      <c r="E103" s="111"/>
      <c r="F103" s="73">
        <f t="shared" si="4"/>
        <v>0</v>
      </c>
    </row>
    <row r="104" spans="1:6" ht="12">
      <c r="A104" s="10"/>
      <c r="B104" s="202"/>
      <c r="C104" s="196"/>
      <c r="D104" s="199"/>
      <c r="E104" s="116"/>
      <c r="F104" s="73">
        <f t="shared" si="4"/>
        <v>0</v>
      </c>
    </row>
    <row r="105" spans="1:6" ht="12">
      <c r="A105" s="105">
        <v>105</v>
      </c>
      <c r="B105" s="77" t="s">
        <v>470</v>
      </c>
      <c r="C105" s="106"/>
      <c r="D105" s="107"/>
      <c r="E105" s="108"/>
      <c r="F105" s="109">
        <f>SUM(F96:F104)</f>
        <v>0</v>
      </c>
    </row>
    <row r="106" spans="1:6" ht="12">
      <c r="A106" s="110"/>
      <c r="B106" s="113"/>
      <c r="C106" s="114"/>
      <c r="D106" s="115"/>
      <c r="E106" s="116"/>
      <c r="F106" s="116"/>
    </row>
    <row r="107" spans="1:6" ht="12">
      <c r="A107" s="110"/>
      <c r="B107" s="113"/>
      <c r="C107" s="114"/>
      <c r="D107" s="115"/>
      <c r="E107" s="116"/>
      <c r="F107" s="116"/>
    </row>
    <row r="108" spans="1:6" s="48" customFormat="1" ht="12">
      <c r="A108" s="91" t="s">
        <v>54</v>
      </c>
      <c r="B108" s="92" t="s">
        <v>438</v>
      </c>
      <c r="C108" s="93"/>
      <c r="D108" s="94"/>
      <c r="E108" s="95"/>
      <c r="F108" s="95"/>
    </row>
    <row r="109" spans="1:6" s="48" customFormat="1" ht="12">
      <c r="A109" s="10"/>
      <c r="B109" s="88"/>
      <c r="C109" s="49"/>
      <c r="D109" s="99"/>
      <c r="E109" s="111"/>
      <c r="F109" s="73">
        <f>C109*E109</f>
        <v>0</v>
      </c>
    </row>
    <row r="110" spans="1:6" ht="144">
      <c r="A110" s="10">
        <v>1</v>
      </c>
      <c r="B110" s="159" t="s">
        <v>672</v>
      </c>
      <c r="C110" s="43">
        <v>200</v>
      </c>
      <c r="D110" s="71" t="s">
        <v>630</v>
      </c>
      <c r="E110" s="206"/>
      <c r="F110" s="73">
        <f>C110*E110</f>
        <v>0</v>
      </c>
    </row>
    <row r="111" spans="1:6" ht="12">
      <c r="A111" s="10"/>
      <c r="B111" s="202"/>
      <c r="C111" s="196"/>
      <c r="D111" s="199"/>
      <c r="E111" s="116"/>
      <c r="F111" s="73">
        <f>C111*E111</f>
        <v>0</v>
      </c>
    </row>
    <row r="112" spans="1:6" ht="12">
      <c r="A112" s="105">
        <v>112</v>
      </c>
      <c r="B112" s="77" t="s">
        <v>471</v>
      </c>
      <c r="C112" s="106"/>
      <c r="D112" s="107"/>
      <c r="E112" s="108"/>
      <c r="F112" s="109">
        <f>SUM(F109:F111)</f>
        <v>0</v>
      </c>
    </row>
    <row r="113" spans="1:6" ht="12">
      <c r="A113" s="110"/>
      <c r="B113" s="113"/>
      <c r="C113" s="114"/>
      <c r="D113" s="115"/>
      <c r="E113" s="116"/>
      <c r="F113" s="116"/>
    </row>
    <row r="114" spans="1:6" ht="12">
      <c r="A114" s="110"/>
      <c r="B114" s="159"/>
      <c r="C114" s="43"/>
      <c r="D114" s="188"/>
      <c r="E114" s="200"/>
      <c r="F114" s="73"/>
    </row>
    <row r="115" spans="1:6" s="48" customFormat="1" ht="12">
      <c r="A115" s="91" t="s">
        <v>56</v>
      </c>
      <c r="B115" s="92" t="s">
        <v>439</v>
      </c>
      <c r="C115" s="93"/>
      <c r="D115" s="94"/>
      <c r="E115" s="95"/>
      <c r="F115" s="95"/>
    </row>
    <row r="116" spans="1:6" ht="12">
      <c r="A116" s="10"/>
      <c r="B116" s="207"/>
      <c r="C116" s="43"/>
      <c r="D116" s="188"/>
      <c r="E116" s="200"/>
      <c r="F116" s="73">
        <f>C116*E116</f>
        <v>0</v>
      </c>
    </row>
    <row r="117" spans="1:6" s="44" customFormat="1" ht="84">
      <c r="A117" s="10">
        <v>1</v>
      </c>
      <c r="B117" s="141" t="s">
        <v>254</v>
      </c>
      <c r="C117" s="101"/>
      <c r="D117" s="99"/>
      <c r="E117" s="102"/>
      <c r="F117" s="96">
        <f aca="true" t="shared" si="5" ref="F117:F136">C117*E117</f>
        <v>0</v>
      </c>
    </row>
    <row r="118" spans="1:6" s="44" customFormat="1" ht="13.5">
      <c r="A118" s="10"/>
      <c r="B118" s="141" t="s">
        <v>255</v>
      </c>
      <c r="C118" s="175">
        <v>73.115</v>
      </c>
      <c r="D118" s="71" t="s">
        <v>632</v>
      </c>
      <c r="E118" s="96"/>
      <c r="F118" s="96">
        <f t="shared" si="5"/>
        <v>0</v>
      </c>
    </row>
    <row r="119" spans="1:6" s="44" customFormat="1" ht="13.5">
      <c r="A119" s="10"/>
      <c r="B119" s="141" t="s">
        <v>238</v>
      </c>
      <c r="C119" s="175">
        <v>58.492</v>
      </c>
      <c r="D119" s="71" t="s">
        <v>632</v>
      </c>
      <c r="E119" s="96"/>
      <c r="F119" s="96">
        <f t="shared" si="5"/>
        <v>0</v>
      </c>
    </row>
    <row r="120" spans="1:6" s="44" customFormat="1" ht="13.5">
      <c r="A120" s="10"/>
      <c r="B120" s="141" t="s">
        <v>239</v>
      </c>
      <c r="C120" s="175">
        <v>14.623</v>
      </c>
      <c r="D120" s="71" t="s">
        <v>632</v>
      </c>
      <c r="E120" s="96"/>
      <c r="F120" s="96">
        <f t="shared" si="5"/>
        <v>0</v>
      </c>
    </row>
    <row r="121" spans="1:6" ht="12">
      <c r="A121" s="10"/>
      <c r="B121" s="207"/>
      <c r="C121" s="43"/>
      <c r="D121" s="188"/>
      <c r="E121" s="200"/>
      <c r="F121" s="96">
        <f t="shared" si="5"/>
        <v>0</v>
      </c>
    </row>
    <row r="122" spans="1:6" s="44" customFormat="1" ht="48">
      <c r="A122" s="10">
        <v>2</v>
      </c>
      <c r="B122" s="141" t="s">
        <v>247</v>
      </c>
      <c r="C122" s="175"/>
      <c r="D122" s="71"/>
      <c r="E122" s="96"/>
      <c r="F122" s="96">
        <f t="shared" si="5"/>
        <v>0</v>
      </c>
    </row>
    <row r="123" spans="1:6" s="44" customFormat="1" ht="12">
      <c r="A123" s="10"/>
      <c r="B123" s="100" t="s">
        <v>262</v>
      </c>
      <c r="C123" s="175">
        <v>4</v>
      </c>
      <c r="D123" s="71" t="s">
        <v>80</v>
      </c>
      <c r="E123" s="96"/>
      <c r="F123" s="96">
        <f t="shared" si="5"/>
        <v>0</v>
      </c>
    </row>
    <row r="124" spans="1:6" s="44" customFormat="1" ht="12">
      <c r="A124" s="10"/>
      <c r="B124" s="100" t="s">
        <v>472</v>
      </c>
      <c r="C124" s="175">
        <v>2</v>
      </c>
      <c r="D124" s="71" t="s">
        <v>80</v>
      </c>
      <c r="E124" s="96"/>
      <c r="F124" s="96">
        <f t="shared" si="5"/>
        <v>0</v>
      </c>
    </row>
    <row r="125" spans="1:6" ht="12">
      <c r="A125" s="10"/>
      <c r="B125" s="159"/>
      <c r="C125" s="43"/>
      <c r="D125" s="71"/>
      <c r="E125" s="116"/>
      <c r="F125" s="96">
        <f t="shared" si="5"/>
        <v>0</v>
      </c>
    </row>
    <row r="126" spans="1:6" ht="60">
      <c r="A126" s="10">
        <v>3</v>
      </c>
      <c r="B126" s="159" t="s">
        <v>628</v>
      </c>
      <c r="C126" s="43">
        <v>4</v>
      </c>
      <c r="D126" s="71" t="s">
        <v>80</v>
      </c>
      <c r="E126" s="116"/>
      <c r="F126" s="96">
        <f t="shared" si="5"/>
        <v>0</v>
      </c>
    </row>
    <row r="127" spans="1:6" ht="12">
      <c r="A127" s="10"/>
      <c r="B127" s="159"/>
      <c r="C127" s="43"/>
      <c r="D127" s="71"/>
      <c r="E127" s="116"/>
      <c r="F127" s="96">
        <f t="shared" si="5"/>
        <v>0</v>
      </c>
    </row>
    <row r="128" spans="1:6" ht="36">
      <c r="A128" s="10">
        <v>4</v>
      </c>
      <c r="B128" s="159" t="s">
        <v>473</v>
      </c>
      <c r="C128" s="43">
        <v>45.2</v>
      </c>
      <c r="D128" s="71" t="s">
        <v>632</v>
      </c>
      <c r="E128" s="116"/>
      <c r="F128" s="96">
        <f t="shared" si="5"/>
        <v>0</v>
      </c>
    </row>
    <row r="129" spans="1:6" s="44" customFormat="1" ht="12">
      <c r="A129" s="10"/>
      <c r="B129" s="141"/>
      <c r="C129" s="175"/>
      <c r="D129" s="71"/>
      <c r="E129" s="96"/>
      <c r="F129" s="96">
        <f t="shared" si="5"/>
        <v>0</v>
      </c>
    </row>
    <row r="130" spans="1:6" s="44" customFormat="1" ht="48">
      <c r="A130" s="10">
        <v>5</v>
      </c>
      <c r="B130" s="141" t="s">
        <v>264</v>
      </c>
      <c r="C130" s="175"/>
      <c r="D130" s="71"/>
      <c r="E130" s="96"/>
      <c r="F130" s="96">
        <f t="shared" si="5"/>
        <v>0</v>
      </c>
    </row>
    <row r="131" spans="1:6" s="44" customFormat="1" ht="12">
      <c r="A131" s="10"/>
      <c r="B131" s="100" t="s">
        <v>263</v>
      </c>
      <c r="C131" s="175">
        <v>2</v>
      </c>
      <c r="D131" s="71" t="s">
        <v>80</v>
      </c>
      <c r="E131" s="96"/>
      <c r="F131" s="96">
        <f t="shared" si="5"/>
        <v>0</v>
      </c>
    </row>
    <row r="132" spans="1:6" s="44" customFormat="1" ht="12">
      <c r="A132" s="10"/>
      <c r="B132" s="100"/>
      <c r="C132" s="175"/>
      <c r="D132" s="71"/>
      <c r="E132" s="96"/>
      <c r="F132" s="96">
        <f t="shared" si="5"/>
        <v>0</v>
      </c>
    </row>
    <row r="133" spans="1:6" s="44" customFormat="1" ht="12">
      <c r="A133" s="10">
        <v>6</v>
      </c>
      <c r="B133" s="142" t="s">
        <v>268</v>
      </c>
      <c r="C133" s="97">
        <v>1</v>
      </c>
      <c r="D133" s="99" t="s">
        <v>269</v>
      </c>
      <c r="E133" s="96"/>
      <c r="F133" s="96">
        <f t="shared" si="5"/>
        <v>0</v>
      </c>
    </row>
    <row r="134" spans="1:6" s="44" customFormat="1" ht="12">
      <c r="A134" s="10"/>
      <c r="B134" s="141"/>
      <c r="C134" s="175"/>
      <c r="D134" s="71"/>
      <c r="E134" s="96"/>
      <c r="F134" s="96">
        <f t="shared" si="5"/>
        <v>0</v>
      </c>
    </row>
    <row r="135" spans="1:6" s="44" customFormat="1" ht="12">
      <c r="A135" s="10">
        <v>7</v>
      </c>
      <c r="B135" s="142" t="s">
        <v>270</v>
      </c>
      <c r="C135" s="97">
        <v>1</v>
      </c>
      <c r="D135" s="99" t="s">
        <v>269</v>
      </c>
      <c r="E135" s="96"/>
      <c r="F135" s="96">
        <f t="shared" si="5"/>
        <v>0</v>
      </c>
    </row>
    <row r="136" spans="1:6" ht="12">
      <c r="A136" s="10"/>
      <c r="B136" s="207"/>
      <c r="C136" s="43"/>
      <c r="D136" s="188"/>
      <c r="E136" s="200"/>
      <c r="F136" s="96">
        <f t="shared" si="5"/>
        <v>0</v>
      </c>
    </row>
    <row r="137" spans="1:6" ht="12">
      <c r="A137" s="105">
        <v>137</v>
      </c>
      <c r="B137" s="77" t="s">
        <v>474</v>
      </c>
      <c r="C137" s="106"/>
      <c r="D137" s="107"/>
      <c r="E137" s="108"/>
      <c r="F137" s="109">
        <f>SUM(F116:F136)</f>
        <v>0</v>
      </c>
    </row>
    <row r="138" spans="1:6" ht="12">
      <c r="A138" s="110"/>
      <c r="B138" s="207"/>
      <c r="C138" s="43"/>
      <c r="D138" s="188"/>
      <c r="E138" s="200"/>
      <c r="F138" s="73"/>
    </row>
    <row r="139" spans="1:6" ht="12">
      <c r="A139" s="110"/>
      <c r="B139" s="159"/>
      <c r="C139" s="43"/>
      <c r="D139" s="188"/>
      <c r="E139" s="200"/>
      <c r="F139" s="73"/>
    </row>
    <row r="140" spans="1:6" s="48" customFormat="1" ht="12">
      <c r="A140" s="91" t="s">
        <v>58</v>
      </c>
      <c r="B140" s="92" t="s">
        <v>440</v>
      </c>
      <c r="C140" s="93"/>
      <c r="D140" s="94"/>
      <c r="E140" s="95"/>
      <c r="F140" s="95"/>
    </row>
    <row r="141" spans="1:6" ht="12">
      <c r="A141" s="10"/>
      <c r="B141" s="159"/>
      <c r="C141" s="187"/>
      <c r="D141" s="188"/>
      <c r="E141" s="73"/>
      <c r="F141" s="73">
        <f>C141*E141</f>
        <v>0</v>
      </c>
    </row>
    <row r="142" spans="1:6" ht="24">
      <c r="A142" s="10">
        <v>1</v>
      </c>
      <c r="B142" s="159" t="s">
        <v>475</v>
      </c>
      <c r="C142" s="43">
        <v>16.15</v>
      </c>
      <c r="D142" s="71" t="s">
        <v>632</v>
      </c>
      <c r="E142" s="116"/>
      <c r="F142" s="73">
        <f>C142*E142</f>
        <v>0</v>
      </c>
    </row>
    <row r="143" spans="1:6" ht="12">
      <c r="A143" s="10"/>
      <c r="B143" s="17"/>
      <c r="C143" s="43"/>
      <c r="D143" s="71"/>
      <c r="E143" s="116"/>
      <c r="F143" s="73">
        <f aca="true" t="shared" si="6" ref="F143:F148">C143*E143</f>
        <v>0</v>
      </c>
    </row>
    <row r="144" spans="1:6" ht="36">
      <c r="A144" s="10">
        <v>2</v>
      </c>
      <c r="B144" s="159" t="s">
        <v>476</v>
      </c>
      <c r="C144" s="43">
        <v>20</v>
      </c>
      <c r="D144" s="71" t="s">
        <v>630</v>
      </c>
      <c r="E144" s="116"/>
      <c r="F144" s="73">
        <f t="shared" si="6"/>
        <v>0</v>
      </c>
    </row>
    <row r="145" spans="1:6" ht="12">
      <c r="A145" s="10"/>
      <c r="B145" s="159"/>
      <c r="C145" s="43"/>
      <c r="D145" s="71"/>
      <c r="E145" s="116"/>
      <c r="F145" s="73">
        <f t="shared" si="6"/>
        <v>0</v>
      </c>
    </row>
    <row r="146" spans="1:6" ht="36">
      <c r="A146" s="10">
        <v>3</v>
      </c>
      <c r="B146" s="159" t="s">
        <v>477</v>
      </c>
      <c r="C146" s="43">
        <v>1</v>
      </c>
      <c r="D146" s="71" t="s">
        <v>80</v>
      </c>
      <c r="E146" s="116"/>
      <c r="F146" s="73">
        <f t="shared" si="6"/>
        <v>0</v>
      </c>
    </row>
    <row r="147" spans="1:6" ht="12">
      <c r="A147" s="10"/>
      <c r="B147" s="159"/>
      <c r="C147" s="43"/>
      <c r="D147" s="71"/>
      <c r="E147" s="116"/>
      <c r="F147" s="73">
        <f t="shared" si="6"/>
        <v>0</v>
      </c>
    </row>
    <row r="148" spans="1:6" ht="36">
      <c r="A148" s="10">
        <v>4</v>
      </c>
      <c r="B148" s="159" t="s">
        <v>478</v>
      </c>
      <c r="C148" s="43">
        <v>3</v>
      </c>
      <c r="D148" s="71" t="s">
        <v>80</v>
      </c>
      <c r="E148" s="116"/>
      <c r="F148" s="73">
        <f t="shared" si="6"/>
        <v>0</v>
      </c>
    </row>
    <row r="149" spans="1:6" ht="12">
      <c r="A149" s="10"/>
      <c r="B149" s="159"/>
      <c r="C149" s="43"/>
      <c r="D149" s="71"/>
      <c r="E149" s="116"/>
      <c r="F149" s="73"/>
    </row>
    <row r="150" spans="1:6" ht="12">
      <c r="A150" s="105">
        <v>150</v>
      </c>
      <c r="B150" s="77" t="s">
        <v>479</v>
      </c>
      <c r="C150" s="106"/>
      <c r="D150" s="107"/>
      <c r="E150" s="108"/>
      <c r="F150" s="109">
        <f>SUM(F141:F149)</f>
        <v>0</v>
      </c>
    </row>
    <row r="151" spans="1:6" ht="12">
      <c r="A151" s="110"/>
      <c r="B151" s="159"/>
      <c r="C151" s="43"/>
      <c r="D151" s="188"/>
      <c r="E151" s="200"/>
      <c r="F151" s="73"/>
    </row>
    <row r="152" spans="1:6" ht="12">
      <c r="A152" s="110"/>
      <c r="B152" s="208"/>
      <c r="C152" s="47"/>
      <c r="D152" s="188"/>
      <c r="E152" s="200"/>
      <c r="F152" s="73"/>
    </row>
    <row r="153" spans="1:6" s="48" customFormat="1" ht="12">
      <c r="A153" s="91" t="s">
        <v>60</v>
      </c>
      <c r="B153" s="92" t="s">
        <v>441</v>
      </c>
      <c r="C153" s="117"/>
      <c r="D153" s="118"/>
      <c r="E153" s="95"/>
      <c r="F153" s="95"/>
    </row>
    <row r="154" spans="1:6" ht="12">
      <c r="A154" s="10"/>
      <c r="B154" s="159"/>
      <c r="C154" s="43"/>
      <c r="D154" s="188"/>
      <c r="E154" s="200"/>
      <c r="F154" s="73"/>
    </row>
    <row r="155" spans="1:6" ht="24">
      <c r="A155" s="10">
        <v>1</v>
      </c>
      <c r="B155" s="159" t="s">
        <v>480</v>
      </c>
      <c r="C155" s="43">
        <v>1</v>
      </c>
      <c r="D155" s="71" t="s">
        <v>269</v>
      </c>
      <c r="E155" s="116"/>
      <c r="F155" s="73">
        <f aca="true" t="shared" si="7" ref="F155:F166">C155*E155</f>
        <v>0</v>
      </c>
    </row>
    <row r="156" spans="1:6" ht="12">
      <c r="A156" s="10"/>
      <c r="B156" s="208"/>
      <c r="C156" s="43"/>
      <c r="D156" s="71"/>
      <c r="E156" s="116"/>
      <c r="F156" s="73">
        <f t="shared" si="7"/>
        <v>0</v>
      </c>
    </row>
    <row r="157" spans="1:6" ht="12">
      <c r="A157" s="10">
        <v>2</v>
      </c>
      <c r="B157" s="159" t="s">
        <v>481</v>
      </c>
      <c r="C157" s="43">
        <v>1</v>
      </c>
      <c r="D157" s="71" t="s">
        <v>269</v>
      </c>
      <c r="E157" s="116"/>
      <c r="F157" s="73">
        <f t="shared" si="7"/>
        <v>0</v>
      </c>
    </row>
    <row r="158" spans="1:6" ht="12">
      <c r="A158" s="10"/>
      <c r="B158" s="17"/>
      <c r="C158" s="43"/>
      <c r="D158" s="71"/>
      <c r="E158" s="116"/>
      <c r="F158" s="73">
        <f t="shared" si="7"/>
        <v>0</v>
      </c>
    </row>
    <row r="159" spans="1:6" ht="24">
      <c r="A159" s="10">
        <v>3</v>
      </c>
      <c r="B159" s="159" t="s">
        <v>482</v>
      </c>
      <c r="C159" s="43">
        <v>1</v>
      </c>
      <c r="D159" s="71" t="s">
        <v>269</v>
      </c>
      <c r="E159" s="116"/>
      <c r="F159" s="73">
        <f t="shared" si="7"/>
        <v>0</v>
      </c>
    </row>
    <row r="160" spans="1:6" ht="12">
      <c r="A160" s="10"/>
      <c r="B160" s="209"/>
      <c r="C160" s="43"/>
      <c r="D160" s="71"/>
      <c r="E160" s="116"/>
      <c r="F160" s="73">
        <f t="shared" si="7"/>
        <v>0</v>
      </c>
    </row>
    <row r="161" spans="1:6" ht="24">
      <c r="A161" s="10">
        <v>4</v>
      </c>
      <c r="B161" s="159" t="s">
        <v>483</v>
      </c>
      <c r="C161" s="43">
        <v>1</v>
      </c>
      <c r="D161" s="71" t="s">
        <v>269</v>
      </c>
      <c r="E161" s="116"/>
      <c r="F161" s="73">
        <f t="shared" si="7"/>
        <v>0</v>
      </c>
    </row>
    <row r="162" spans="1:6" ht="12">
      <c r="A162" s="10"/>
      <c r="B162" s="209"/>
      <c r="C162" s="43"/>
      <c r="D162" s="71"/>
      <c r="E162" s="116"/>
      <c r="F162" s="73">
        <f t="shared" si="7"/>
        <v>0</v>
      </c>
    </row>
    <row r="163" spans="1:6" ht="12">
      <c r="A163" s="10">
        <v>5</v>
      </c>
      <c r="B163" s="159" t="s">
        <v>484</v>
      </c>
      <c r="C163" s="43">
        <v>1</v>
      </c>
      <c r="D163" s="71" t="s">
        <v>269</v>
      </c>
      <c r="E163" s="116"/>
      <c r="F163" s="73">
        <f t="shared" si="7"/>
        <v>0</v>
      </c>
    </row>
    <row r="164" spans="1:6" ht="12">
      <c r="A164" s="10"/>
      <c r="B164" s="17"/>
      <c r="C164" s="43"/>
      <c r="D164" s="71"/>
      <c r="E164" s="116"/>
      <c r="F164" s="73">
        <f t="shared" si="7"/>
        <v>0</v>
      </c>
    </row>
    <row r="165" spans="1:6" ht="12">
      <c r="A165" s="10">
        <v>6</v>
      </c>
      <c r="B165" s="159" t="s">
        <v>485</v>
      </c>
      <c r="C165" s="43">
        <v>1</v>
      </c>
      <c r="D165" s="71" t="s">
        <v>269</v>
      </c>
      <c r="E165" s="116"/>
      <c r="F165" s="73">
        <f t="shared" si="7"/>
        <v>0</v>
      </c>
    </row>
    <row r="166" spans="1:6" ht="12">
      <c r="A166" s="10"/>
      <c r="B166" s="159"/>
      <c r="C166" s="43"/>
      <c r="D166" s="188"/>
      <c r="E166" s="200"/>
      <c r="F166" s="73">
        <f t="shared" si="7"/>
        <v>0</v>
      </c>
    </row>
    <row r="167" spans="1:6" ht="12">
      <c r="A167" s="105">
        <v>167</v>
      </c>
      <c r="B167" s="77" t="s">
        <v>486</v>
      </c>
      <c r="C167" s="106"/>
      <c r="D167" s="107"/>
      <c r="E167" s="108"/>
      <c r="F167" s="109">
        <f>SUM(F154:F166)</f>
        <v>0</v>
      </c>
    </row>
    <row r="168" spans="1:6" ht="12">
      <c r="A168" s="110"/>
      <c r="B168" s="207"/>
      <c r="C168" s="187"/>
      <c r="D168" s="188"/>
      <c r="E168" s="73"/>
      <c r="F168" s="73"/>
    </row>
    <row r="169" spans="1:6" ht="12">
      <c r="A169" s="110"/>
      <c r="B169" s="113"/>
      <c r="C169" s="114"/>
      <c r="D169" s="115"/>
      <c r="E169" s="116"/>
      <c r="F169" s="116"/>
    </row>
    <row r="170" spans="1:6" s="48" customFormat="1" ht="12">
      <c r="A170" s="91" t="s">
        <v>62</v>
      </c>
      <c r="B170" s="92" t="s">
        <v>442</v>
      </c>
      <c r="C170" s="93"/>
      <c r="D170" s="94"/>
      <c r="E170" s="95"/>
      <c r="F170" s="95"/>
    </row>
    <row r="171" spans="1:6" s="48" customFormat="1" ht="12">
      <c r="A171" s="10"/>
      <c r="B171" s="88"/>
      <c r="C171" s="49"/>
      <c r="D171" s="99"/>
      <c r="E171" s="111"/>
      <c r="F171" s="73">
        <f>C171*E171</f>
        <v>0</v>
      </c>
    </row>
    <row r="172" spans="1:6" ht="13.5">
      <c r="A172" s="10">
        <v>1</v>
      </c>
      <c r="B172" s="159" t="s">
        <v>487</v>
      </c>
      <c r="C172" s="114">
        <v>1874.75</v>
      </c>
      <c r="D172" s="71" t="s">
        <v>630</v>
      </c>
      <c r="E172" s="116"/>
      <c r="F172" s="73">
        <f>C172*E172</f>
        <v>0</v>
      </c>
    </row>
    <row r="173" spans="1:6" ht="12">
      <c r="A173" s="10"/>
      <c r="B173" s="202"/>
      <c r="C173" s="196"/>
      <c r="D173" s="199"/>
      <c r="E173" s="116"/>
      <c r="F173" s="73">
        <f>C173*E173</f>
        <v>0</v>
      </c>
    </row>
    <row r="174" spans="1:6" ht="24">
      <c r="A174" s="10">
        <v>2</v>
      </c>
      <c r="B174" s="159" t="s">
        <v>488</v>
      </c>
      <c r="C174" s="43">
        <v>0</v>
      </c>
      <c r="D174" s="199" t="s">
        <v>226</v>
      </c>
      <c r="E174" s="139">
        <v>0.1</v>
      </c>
      <c r="F174" s="73">
        <f>C174*E174</f>
        <v>0</v>
      </c>
    </row>
    <row r="175" spans="1:6" ht="12">
      <c r="A175" s="10"/>
      <c r="B175" s="195"/>
      <c r="C175" s="114"/>
      <c r="D175" s="115"/>
      <c r="E175" s="116"/>
      <c r="F175" s="73">
        <f>C175*E175</f>
        <v>0</v>
      </c>
    </row>
    <row r="176" spans="1:6" ht="12">
      <c r="A176" s="105">
        <v>176</v>
      </c>
      <c r="B176" s="77" t="s">
        <v>489</v>
      </c>
      <c r="C176" s="106"/>
      <c r="D176" s="107"/>
      <c r="E176" s="108"/>
      <c r="F176" s="109">
        <f>SUM(F171:F175)</f>
        <v>0</v>
      </c>
    </row>
    <row r="177" spans="1:6" ht="12">
      <c r="A177" s="224"/>
      <c r="B177" s="192"/>
      <c r="C177" s="187"/>
      <c r="D177" s="188"/>
      <c r="E177" s="73"/>
      <c r="F177" s="73"/>
    </row>
    <row r="178" spans="1:6" ht="12">
      <c r="A178" s="224"/>
      <c r="B178" s="17"/>
      <c r="C178" s="187"/>
      <c r="D178" s="188"/>
      <c r="E178" s="73"/>
      <c r="F178" s="73"/>
    </row>
    <row r="179" spans="1:6" ht="12">
      <c r="A179" s="224"/>
      <c r="B179" s="159"/>
      <c r="C179" s="43"/>
      <c r="D179" s="188"/>
      <c r="E179" s="211"/>
      <c r="F179" s="191"/>
    </row>
    <row r="180" spans="1:6" ht="12">
      <c r="A180" s="224"/>
      <c r="B180" s="159"/>
      <c r="C180" s="43"/>
      <c r="D180" s="188"/>
      <c r="E180" s="211"/>
      <c r="F180" s="191"/>
    </row>
    <row r="181" spans="1:6" ht="12">
      <c r="A181" s="224"/>
      <c r="B181" s="186"/>
      <c r="C181" s="43"/>
      <c r="D181" s="188"/>
      <c r="E181" s="211"/>
      <c r="F181" s="191"/>
    </row>
    <row r="182" spans="1:6" ht="12">
      <c r="A182" s="224"/>
      <c r="B182" s="159"/>
      <c r="C182" s="43"/>
      <c r="D182" s="188"/>
      <c r="E182" s="211"/>
      <c r="F182" s="191"/>
    </row>
    <row r="183" spans="1:6" ht="12">
      <c r="A183" s="224"/>
      <c r="B183" s="159"/>
      <c r="C183" s="43"/>
      <c r="D183" s="188"/>
      <c r="E183" s="200"/>
      <c r="F183" s="73"/>
    </row>
    <row r="184" spans="1:6" ht="12">
      <c r="A184" s="224"/>
      <c r="B184" s="159"/>
      <c r="C184" s="43"/>
      <c r="D184" s="188"/>
      <c r="E184" s="200"/>
      <c r="F184" s="73"/>
    </row>
    <row r="185" spans="1:6" ht="12">
      <c r="A185" s="224"/>
      <c r="B185" s="159"/>
      <c r="C185" s="43"/>
      <c r="D185" s="188"/>
      <c r="E185" s="200"/>
      <c r="F185" s="73"/>
    </row>
    <row r="186" spans="1:6" ht="12">
      <c r="A186" s="224"/>
      <c r="B186" s="159"/>
      <c r="C186" s="43"/>
      <c r="D186" s="188"/>
      <c r="E186" s="211"/>
      <c r="F186" s="191"/>
    </row>
    <row r="187" spans="1:6" ht="12">
      <c r="A187" s="224"/>
      <c r="B187" s="159"/>
      <c r="C187" s="43"/>
      <c r="D187" s="188"/>
      <c r="E187" s="200"/>
      <c r="F187" s="73"/>
    </row>
    <row r="188" spans="1:6" ht="12">
      <c r="A188" s="224"/>
      <c r="B188" s="159"/>
      <c r="C188" s="43"/>
      <c r="D188" s="188"/>
      <c r="E188" s="200"/>
      <c r="F188" s="73"/>
    </row>
    <row r="189" spans="1:6" ht="12">
      <c r="A189" s="224"/>
      <c r="B189" s="159"/>
      <c r="C189" s="43"/>
      <c r="D189" s="188"/>
      <c r="E189" s="200"/>
      <c r="F189" s="73"/>
    </row>
    <row r="190" spans="1:6" ht="12">
      <c r="A190" s="224"/>
      <c r="B190" s="159"/>
      <c r="C190" s="43"/>
      <c r="D190" s="188"/>
      <c r="E190" s="200"/>
      <c r="F190" s="73"/>
    </row>
    <row r="191" spans="1:6" ht="12">
      <c r="A191" s="224"/>
      <c r="B191" s="159"/>
      <c r="C191" s="43"/>
      <c r="D191" s="188"/>
      <c r="E191" s="200"/>
      <c r="F191" s="73"/>
    </row>
    <row r="192" spans="1:6" ht="12">
      <c r="A192" s="224"/>
      <c r="B192" s="159"/>
      <c r="C192" s="43"/>
      <c r="D192" s="188"/>
      <c r="E192" s="200"/>
      <c r="F192" s="73"/>
    </row>
    <row r="193" spans="1:6" ht="12">
      <c r="A193" s="224"/>
      <c r="B193" s="159"/>
      <c r="C193" s="43"/>
      <c r="D193" s="188"/>
      <c r="E193" s="200"/>
      <c r="F193" s="73"/>
    </row>
    <row r="194" spans="1:6" ht="12">
      <c r="A194" s="224"/>
      <c r="B194" s="159"/>
      <c r="C194" s="43"/>
      <c r="D194" s="188"/>
      <c r="E194" s="211"/>
      <c r="F194" s="191"/>
    </row>
    <row r="195" spans="1:6" ht="12">
      <c r="A195" s="224"/>
      <c r="B195" s="159"/>
      <c r="C195" s="43"/>
      <c r="D195" s="188"/>
      <c r="E195" s="200"/>
      <c r="F195" s="73"/>
    </row>
    <row r="196" spans="1:6" ht="12">
      <c r="A196" s="224"/>
      <c r="B196" s="159"/>
      <c r="C196" s="43"/>
      <c r="D196" s="188"/>
      <c r="E196" s="211"/>
      <c r="F196" s="191"/>
    </row>
    <row r="197" spans="1:6" ht="12">
      <c r="A197" s="225"/>
      <c r="B197" s="186"/>
      <c r="C197" s="43"/>
      <c r="D197" s="188"/>
      <c r="E197" s="211"/>
      <c r="F197" s="191"/>
    </row>
    <row r="198" spans="1:6" ht="12">
      <c r="A198" s="224"/>
      <c r="B198" s="159"/>
      <c r="C198" s="43"/>
      <c r="D198" s="188"/>
      <c r="E198" s="211"/>
      <c r="F198" s="191"/>
    </row>
    <row r="199" spans="1:6" ht="12">
      <c r="A199" s="224"/>
      <c r="B199" s="159"/>
      <c r="C199" s="43"/>
      <c r="D199" s="188"/>
      <c r="E199" s="200"/>
      <c r="F199" s="73"/>
    </row>
    <row r="200" spans="1:6" ht="12">
      <c r="A200" s="224"/>
      <c r="B200" s="159"/>
      <c r="C200" s="43"/>
      <c r="D200" s="188"/>
      <c r="E200" s="200"/>
      <c r="F200" s="73"/>
    </row>
    <row r="201" spans="1:6" ht="12">
      <c r="A201" s="224"/>
      <c r="B201" s="159"/>
      <c r="C201" s="43"/>
      <c r="D201" s="188"/>
      <c r="E201" s="200"/>
      <c r="F201" s="73"/>
    </row>
    <row r="202" spans="1:6" ht="12">
      <c r="A202" s="224"/>
      <c r="B202" s="159"/>
      <c r="C202" s="43"/>
      <c r="D202" s="188"/>
      <c r="E202" s="211"/>
      <c r="F202" s="191"/>
    </row>
    <row r="203" spans="1:6" ht="12">
      <c r="A203" s="224"/>
      <c r="B203" s="159"/>
      <c r="C203" s="43"/>
      <c r="D203" s="188"/>
      <c r="E203" s="200"/>
      <c r="F203" s="73"/>
    </row>
    <row r="204" spans="1:6" ht="12">
      <c r="A204" s="224"/>
      <c r="B204" s="159"/>
      <c r="C204" s="43"/>
      <c r="D204" s="188"/>
      <c r="E204" s="211"/>
      <c r="F204" s="191"/>
    </row>
    <row r="205" spans="1:6" ht="12">
      <c r="A205" s="224"/>
      <c r="B205" s="186"/>
      <c r="C205" s="43"/>
      <c r="D205" s="188"/>
      <c r="E205" s="211"/>
      <c r="F205" s="191"/>
    </row>
    <row r="206" spans="1:6" ht="12">
      <c r="A206" s="224"/>
      <c r="B206" s="159"/>
      <c r="C206" s="43"/>
      <c r="D206" s="188"/>
      <c r="E206" s="211"/>
      <c r="F206" s="191"/>
    </row>
    <row r="207" spans="1:6" ht="12">
      <c r="A207" s="224"/>
      <c r="B207" s="213"/>
      <c r="C207" s="43"/>
      <c r="D207" s="188"/>
      <c r="E207" s="200"/>
      <c r="F207" s="73"/>
    </row>
    <row r="208" spans="1:6" ht="12">
      <c r="A208" s="224"/>
      <c r="B208" s="213"/>
      <c r="C208" s="43"/>
      <c r="D208" s="188"/>
      <c r="E208" s="211"/>
      <c r="F208" s="191"/>
    </row>
    <row r="209" spans="1:6" ht="12">
      <c r="A209" s="224"/>
      <c r="B209" s="159"/>
      <c r="C209" s="43"/>
      <c r="D209" s="188"/>
      <c r="E209" s="200"/>
      <c r="F209" s="73"/>
    </row>
    <row r="210" spans="1:6" ht="12">
      <c r="A210" s="224"/>
      <c r="B210" s="159"/>
      <c r="C210" s="43"/>
      <c r="D210" s="188"/>
      <c r="E210" s="200"/>
      <c r="F210" s="73"/>
    </row>
    <row r="211" spans="1:6" ht="12">
      <c r="A211" s="226"/>
      <c r="B211" s="159"/>
      <c r="C211" s="43"/>
      <c r="D211" s="188"/>
      <c r="E211" s="211"/>
      <c r="F211" s="191"/>
    </row>
    <row r="212" spans="1:6" ht="12">
      <c r="A212" s="226"/>
      <c r="B212" s="186"/>
      <c r="C212" s="187"/>
      <c r="D212" s="188"/>
      <c r="E212" s="73"/>
      <c r="F212" s="73"/>
    </row>
    <row r="213" spans="1:6" ht="12">
      <c r="A213" s="224"/>
      <c r="B213" s="159"/>
      <c r="C213" s="187"/>
      <c r="D213" s="188"/>
      <c r="E213" s="73"/>
      <c r="F213" s="73"/>
    </row>
    <row r="214" spans="1:6" ht="12">
      <c r="A214" s="224"/>
      <c r="B214" s="159"/>
      <c r="C214" s="43"/>
      <c r="D214" s="188"/>
      <c r="E214" s="200"/>
      <c r="F214" s="73"/>
    </row>
    <row r="215" spans="2:6" ht="12">
      <c r="B215" s="159"/>
      <c r="C215" s="43"/>
      <c r="D215" s="188"/>
      <c r="E215" s="200"/>
      <c r="F215" s="73"/>
    </row>
    <row r="216" spans="1:6" ht="12">
      <c r="A216" s="226"/>
      <c r="B216" s="159"/>
      <c r="C216" s="43"/>
      <c r="D216" s="188"/>
      <c r="E216" s="200"/>
      <c r="F216" s="73"/>
    </row>
    <row r="217" spans="1:6" ht="12">
      <c r="A217" s="226"/>
      <c r="B217" s="207"/>
      <c r="C217" s="187"/>
      <c r="D217" s="188"/>
      <c r="E217" s="73"/>
      <c r="F217" s="73"/>
    </row>
    <row r="218" spans="1:6" ht="12">
      <c r="A218" s="226"/>
      <c r="B218" s="186"/>
      <c r="C218" s="187"/>
      <c r="D218" s="188"/>
      <c r="E218" s="73"/>
      <c r="F218" s="73"/>
    </row>
    <row r="219" spans="1:6" ht="12">
      <c r="A219" s="226"/>
      <c r="B219" s="159"/>
      <c r="C219" s="187"/>
      <c r="D219" s="188"/>
      <c r="E219" s="73"/>
      <c r="F219" s="73"/>
    </row>
    <row r="220" spans="1:6" ht="12">
      <c r="A220" s="226"/>
      <c r="B220" s="159"/>
      <c r="C220" s="43"/>
      <c r="D220" s="188"/>
      <c r="E220" s="200"/>
      <c r="F220" s="73"/>
    </row>
    <row r="221" spans="1:6" ht="12">
      <c r="A221" s="226"/>
      <c r="B221" s="159"/>
      <c r="C221" s="43"/>
      <c r="D221" s="188"/>
      <c r="E221" s="200"/>
      <c r="F221" s="73"/>
    </row>
    <row r="222" spans="1:6" ht="12">
      <c r="A222" s="226"/>
      <c r="B222" s="159"/>
      <c r="C222" s="43"/>
      <c r="D222" s="188"/>
      <c r="E222" s="200"/>
      <c r="F222" s="73"/>
    </row>
    <row r="223" spans="1:6" ht="12">
      <c r="A223" s="226"/>
      <c r="B223" s="159"/>
      <c r="C223" s="43"/>
      <c r="D223" s="188"/>
      <c r="E223" s="200"/>
      <c r="F223" s="73"/>
    </row>
    <row r="224" spans="1:6" ht="12">
      <c r="A224" s="226"/>
      <c r="B224" s="159"/>
      <c r="C224" s="43"/>
      <c r="D224" s="188"/>
      <c r="E224" s="200"/>
      <c r="F224" s="73"/>
    </row>
    <row r="225" spans="1:6" ht="12">
      <c r="A225" s="226"/>
      <c r="B225" s="159"/>
      <c r="C225" s="43"/>
      <c r="D225" s="188"/>
      <c r="E225" s="200"/>
      <c r="F225" s="73"/>
    </row>
    <row r="226" spans="1:6" ht="12">
      <c r="A226" s="226"/>
      <c r="B226" s="207"/>
      <c r="C226" s="187"/>
      <c r="D226" s="188"/>
      <c r="E226" s="73"/>
      <c r="F226" s="73"/>
    </row>
    <row r="227" spans="1:6" ht="12">
      <c r="A227" s="226"/>
      <c r="B227" s="159"/>
      <c r="C227" s="187"/>
      <c r="D227" s="188"/>
      <c r="E227" s="73"/>
      <c r="F227" s="73"/>
    </row>
    <row r="228" spans="1:6" ht="12">
      <c r="A228" s="226"/>
      <c r="B228" s="159"/>
      <c r="C228" s="187"/>
      <c r="D228" s="188"/>
      <c r="E228" s="73"/>
      <c r="F228" s="73"/>
    </row>
    <row r="229" spans="1:6" ht="12">
      <c r="A229" s="226"/>
      <c r="B229" s="159"/>
      <c r="C229" s="187"/>
      <c r="D229" s="188"/>
      <c r="E229" s="73"/>
      <c r="F229" s="73"/>
    </row>
    <row r="230" spans="1:6" ht="12">
      <c r="A230" s="226"/>
      <c r="B230" s="207"/>
      <c r="C230" s="187"/>
      <c r="D230" s="188"/>
      <c r="E230" s="73"/>
      <c r="F230" s="73"/>
    </row>
    <row r="231" spans="1:6" ht="12">
      <c r="A231" s="226"/>
      <c r="B231" s="207"/>
      <c r="C231" s="187"/>
      <c r="D231" s="188"/>
      <c r="E231" s="73"/>
      <c r="F231" s="73"/>
    </row>
    <row r="232" spans="1:6" ht="12">
      <c r="A232" s="226"/>
      <c r="B232" s="207"/>
      <c r="C232" s="187"/>
      <c r="D232" s="188"/>
      <c r="E232" s="73"/>
      <c r="F232" s="73"/>
    </row>
    <row r="233" spans="1:6" ht="12">
      <c r="A233" s="226"/>
      <c r="B233" s="207"/>
      <c r="C233" s="187"/>
      <c r="D233" s="188"/>
      <c r="E233" s="73"/>
      <c r="F233" s="73"/>
    </row>
    <row r="234" spans="1:6" ht="12">
      <c r="A234" s="226"/>
      <c r="B234" s="207"/>
      <c r="C234" s="187"/>
      <c r="D234" s="188"/>
      <c r="E234" s="73"/>
      <c r="F234" s="73"/>
    </row>
    <row r="235" spans="1:6" ht="12">
      <c r="A235" s="226"/>
      <c r="B235" s="207"/>
      <c r="C235" s="187"/>
      <c r="D235" s="188"/>
      <c r="E235" s="73"/>
      <c r="F235" s="73"/>
    </row>
    <row r="236" spans="1:6" ht="12">
      <c r="A236" s="226"/>
      <c r="B236" s="207"/>
      <c r="C236" s="187"/>
      <c r="D236" s="188"/>
      <c r="E236" s="73"/>
      <c r="F236" s="73"/>
    </row>
    <row r="237" spans="1:6" ht="12">
      <c r="A237" s="226"/>
      <c r="B237" s="207"/>
      <c r="C237" s="187"/>
      <c r="D237" s="188"/>
      <c r="E237" s="73"/>
      <c r="F237" s="73"/>
    </row>
    <row r="238" spans="1:6" ht="12">
      <c r="A238" s="226"/>
      <c r="B238" s="159"/>
      <c r="C238" s="187"/>
      <c r="D238" s="188"/>
      <c r="E238" s="73"/>
      <c r="F238" s="73"/>
    </row>
    <row r="239" spans="1:6" ht="12">
      <c r="A239" s="226"/>
      <c r="B239" s="159"/>
      <c r="C239" s="187"/>
      <c r="D239" s="188"/>
      <c r="E239" s="73"/>
      <c r="F239" s="73"/>
    </row>
    <row r="240" spans="1:6" ht="12">
      <c r="A240" s="226"/>
      <c r="B240" s="159"/>
      <c r="C240" s="187"/>
      <c r="D240" s="188"/>
      <c r="E240" s="73"/>
      <c r="F240" s="73"/>
    </row>
    <row r="241" spans="1:6" ht="12">
      <c r="A241" s="226"/>
      <c r="B241" s="207"/>
      <c r="C241" s="187"/>
      <c r="D241" s="188"/>
      <c r="E241" s="73"/>
      <c r="F241" s="73"/>
    </row>
    <row r="242" spans="1:6" ht="12">
      <c r="A242" s="226"/>
      <c r="B242" s="207"/>
      <c r="C242" s="187"/>
      <c r="D242" s="188"/>
      <c r="E242" s="73"/>
      <c r="F242" s="73"/>
    </row>
    <row r="243" spans="1:6" ht="12">
      <c r="A243" s="226"/>
      <c r="B243" s="207"/>
      <c r="C243" s="187"/>
      <c r="D243" s="188"/>
      <c r="E243" s="73"/>
      <c r="F243" s="73"/>
    </row>
    <row r="244" spans="1:6" ht="12">
      <c r="A244" s="226"/>
      <c r="B244" s="207"/>
      <c r="C244" s="187"/>
      <c r="D244" s="188"/>
      <c r="E244" s="73"/>
      <c r="F244" s="73"/>
    </row>
    <row r="245" spans="1:6" ht="12">
      <c r="A245" s="226"/>
      <c r="B245" s="207"/>
      <c r="C245" s="187"/>
      <c r="D245" s="188"/>
      <c r="E245" s="73"/>
      <c r="F245" s="73"/>
    </row>
    <row r="246" spans="1:6" ht="12">
      <c r="A246" s="226"/>
      <c r="B246" s="159"/>
      <c r="C246" s="187"/>
      <c r="D246" s="188"/>
      <c r="E246" s="73"/>
      <c r="F246" s="73"/>
    </row>
    <row r="247" spans="1:6" ht="12">
      <c r="A247" s="226"/>
      <c r="B247" s="207"/>
      <c r="C247" s="187"/>
      <c r="D247" s="188"/>
      <c r="E247" s="73"/>
      <c r="F247" s="73"/>
    </row>
    <row r="248" spans="1:6" ht="12">
      <c r="A248" s="226"/>
      <c r="B248" s="207"/>
      <c r="C248" s="187"/>
      <c r="D248" s="188"/>
      <c r="E248" s="73"/>
      <c r="F248" s="73"/>
    </row>
    <row r="249" spans="1:6" ht="12">
      <c r="A249" s="226"/>
      <c r="B249" s="207"/>
      <c r="C249" s="187"/>
      <c r="D249" s="188"/>
      <c r="E249" s="73"/>
      <c r="F249" s="73"/>
    </row>
    <row r="250" spans="1:6" ht="12">
      <c r="A250" s="226"/>
      <c r="B250" s="207"/>
      <c r="C250" s="187"/>
      <c r="D250" s="188"/>
      <c r="E250" s="73"/>
      <c r="F250" s="73"/>
    </row>
    <row r="251" spans="1:6" ht="12">
      <c r="A251" s="226"/>
      <c r="B251" s="207"/>
      <c r="C251" s="187"/>
      <c r="D251" s="188"/>
      <c r="E251" s="73"/>
      <c r="F251" s="73"/>
    </row>
    <row r="252" spans="1:6" ht="12">
      <c r="A252" s="226"/>
      <c r="B252" s="159"/>
      <c r="C252" s="187"/>
      <c r="D252" s="188"/>
      <c r="E252" s="73"/>
      <c r="F252" s="73"/>
    </row>
    <row r="253" spans="1:6" ht="12">
      <c r="A253" s="226"/>
      <c r="B253" s="207"/>
      <c r="C253" s="187"/>
      <c r="D253" s="188"/>
      <c r="E253" s="73"/>
      <c r="F253" s="73"/>
    </row>
    <row r="254" spans="1:6" ht="12">
      <c r="A254" s="226"/>
      <c r="B254" s="207"/>
      <c r="C254" s="187"/>
      <c r="D254" s="188"/>
      <c r="E254" s="73"/>
      <c r="F254" s="73"/>
    </row>
    <row r="255" spans="1:6" ht="12">
      <c r="A255" s="226"/>
      <c r="B255" s="207"/>
      <c r="C255" s="187"/>
      <c r="D255" s="188"/>
      <c r="E255" s="73"/>
      <c r="F255" s="73"/>
    </row>
    <row r="256" spans="1:6" ht="12">
      <c r="A256" s="224"/>
      <c r="B256" s="17"/>
      <c r="C256" s="187"/>
      <c r="D256" s="188"/>
      <c r="E256" s="190"/>
      <c r="F256" s="190"/>
    </row>
    <row r="257" spans="1:6" ht="12">
      <c r="A257" s="228"/>
      <c r="B257" s="192"/>
      <c r="C257" s="187"/>
      <c r="D257" s="188"/>
      <c r="E257" s="73"/>
      <c r="F257" s="112"/>
    </row>
    <row r="258" spans="1:6" ht="12">
      <c r="A258" s="224"/>
      <c r="B258" s="17"/>
      <c r="C258" s="187"/>
      <c r="D258" s="188"/>
      <c r="E258" s="73"/>
      <c r="F258" s="73"/>
    </row>
    <row r="259" spans="1:6" ht="12">
      <c r="A259" s="224"/>
      <c r="B259" s="17"/>
      <c r="C259" s="187"/>
      <c r="D259" s="188"/>
      <c r="E259" s="73"/>
      <c r="F259" s="73"/>
    </row>
    <row r="260" spans="1:6" s="184" customFormat="1" ht="12">
      <c r="A260" s="87"/>
      <c r="B260" s="192"/>
      <c r="C260" s="43"/>
      <c r="D260" s="193"/>
      <c r="E260" s="111"/>
      <c r="F260" s="111"/>
    </row>
    <row r="261" spans="1:6" ht="12">
      <c r="A261" s="228"/>
      <c r="B261" s="192"/>
      <c r="C261" s="187"/>
      <c r="D261" s="188"/>
      <c r="E261" s="73"/>
      <c r="F261" s="73"/>
    </row>
    <row r="262" spans="1:6" ht="12">
      <c r="A262" s="228"/>
      <c r="B262" s="17"/>
      <c r="C262" s="187"/>
      <c r="D262" s="188"/>
      <c r="E262" s="73"/>
      <c r="F262" s="73"/>
    </row>
    <row r="263" spans="1:6" s="184" customFormat="1" ht="12">
      <c r="A263" s="228"/>
      <c r="B263" s="17"/>
      <c r="C263" s="187"/>
      <c r="D263" s="188"/>
      <c r="E263" s="73"/>
      <c r="F263" s="73"/>
    </row>
    <row r="264" spans="1:6" ht="12">
      <c r="A264" s="224"/>
      <c r="B264" s="17"/>
      <c r="C264" s="187"/>
      <c r="D264" s="188"/>
      <c r="E264" s="73"/>
      <c r="F264" s="73"/>
    </row>
    <row r="265" spans="1:6" ht="12">
      <c r="A265" s="224"/>
      <c r="B265" s="17"/>
      <c r="C265" s="187"/>
      <c r="D265" s="188"/>
      <c r="E265" s="73"/>
      <c r="F265" s="73"/>
    </row>
    <row r="266" spans="1:6" ht="12">
      <c r="A266" s="224"/>
      <c r="B266" s="17"/>
      <c r="C266" s="187"/>
      <c r="D266" s="188"/>
      <c r="E266" s="73"/>
      <c r="F266" s="73"/>
    </row>
    <row r="267" spans="1:6" ht="12">
      <c r="A267" s="224"/>
      <c r="B267" s="17"/>
      <c r="C267" s="187"/>
      <c r="D267" s="188"/>
      <c r="E267" s="73"/>
      <c r="F267" s="73"/>
    </row>
    <row r="268" spans="1:6" ht="12">
      <c r="A268" s="224"/>
      <c r="B268" s="17"/>
      <c r="C268" s="187"/>
      <c r="D268" s="188"/>
      <c r="E268" s="73"/>
      <c r="F268" s="73"/>
    </row>
    <row r="269" spans="1:6" ht="12">
      <c r="A269" s="224"/>
      <c r="B269" s="159"/>
      <c r="C269" s="187"/>
      <c r="D269" s="193"/>
      <c r="F269" s="73"/>
    </row>
    <row r="270" spans="1:6" ht="12">
      <c r="A270" s="224"/>
      <c r="B270" s="17"/>
      <c r="C270" s="187"/>
      <c r="D270" s="188"/>
      <c r="E270" s="73"/>
      <c r="F270" s="73"/>
    </row>
    <row r="271" spans="1:6" ht="12">
      <c r="A271" s="224"/>
      <c r="B271" s="17"/>
      <c r="C271" s="187"/>
      <c r="D271" s="188"/>
      <c r="E271" s="73"/>
      <c r="F271" s="73"/>
    </row>
    <row r="272" spans="1:6" ht="12">
      <c r="A272" s="224"/>
      <c r="B272" s="159"/>
      <c r="C272" s="187"/>
      <c r="D272" s="193"/>
      <c r="E272" s="73"/>
      <c r="F272" s="73"/>
    </row>
    <row r="273" spans="1:6" ht="12">
      <c r="A273" s="224"/>
      <c r="B273" s="17"/>
      <c r="C273" s="187"/>
      <c r="D273" s="188"/>
      <c r="E273" s="73"/>
      <c r="F273" s="73"/>
    </row>
    <row r="274" spans="1:6" ht="12">
      <c r="A274" s="224"/>
      <c r="B274" s="17"/>
      <c r="C274" s="187"/>
      <c r="D274" s="188"/>
      <c r="E274" s="73"/>
      <c r="F274" s="73"/>
    </row>
    <row r="275" spans="1:6" ht="12">
      <c r="A275" s="224"/>
      <c r="B275" s="159"/>
      <c r="C275" s="187"/>
      <c r="D275" s="193"/>
      <c r="E275" s="73"/>
      <c r="F275" s="73"/>
    </row>
    <row r="276" spans="1:6" ht="12">
      <c r="A276" s="224"/>
      <c r="B276" s="17"/>
      <c r="C276" s="187"/>
      <c r="D276" s="188"/>
      <c r="E276" s="73"/>
      <c r="F276" s="73"/>
    </row>
    <row r="277" spans="1:6" ht="12">
      <c r="A277" s="224"/>
      <c r="B277" s="17"/>
      <c r="C277" s="187"/>
      <c r="D277" s="188"/>
      <c r="E277" s="73"/>
      <c r="F277" s="73"/>
    </row>
    <row r="278" spans="1:6" ht="12">
      <c r="A278" s="224"/>
      <c r="B278" s="159"/>
      <c r="C278" s="187"/>
      <c r="D278" s="193"/>
      <c r="E278" s="73"/>
      <c r="F278" s="73"/>
    </row>
    <row r="279" spans="1:6" ht="12">
      <c r="A279" s="224"/>
      <c r="B279" s="159"/>
      <c r="C279" s="187"/>
      <c r="D279" s="193"/>
      <c r="E279" s="73"/>
      <c r="F279" s="73"/>
    </row>
    <row r="280" spans="1:6" ht="12">
      <c r="A280" s="224"/>
      <c r="B280" s="159"/>
      <c r="C280" s="187"/>
      <c r="D280" s="193"/>
      <c r="E280" s="73"/>
      <c r="F280" s="73"/>
    </row>
    <row r="281" spans="1:6" ht="12">
      <c r="A281" s="224"/>
      <c r="B281" s="159"/>
      <c r="C281" s="187"/>
      <c r="D281" s="193"/>
      <c r="F281" s="73"/>
    </row>
    <row r="282" spans="1:6" ht="12">
      <c r="A282" s="224"/>
      <c r="B282" s="159"/>
      <c r="C282" s="187"/>
      <c r="D282" s="193"/>
      <c r="F282" s="73"/>
    </row>
    <row r="283" spans="1:6" ht="12">
      <c r="A283" s="224"/>
      <c r="B283" s="159"/>
      <c r="C283" s="187"/>
      <c r="D283" s="193"/>
      <c r="F283" s="73"/>
    </row>
    <row r="284" spans="1:6" ht="12">
      <c r="A284" s="224"/>
      <c r="B284" s="216"/>
      <c r="C284" s="187"/>
      <c r="D284" s="193"/>
      <c r="F284" s="73"/>
    </row>
    <row r="285" spans="1:6" ht="12">
      <c r="A285" s="224"/>
      <c r="B285" s="207"/>
      <c r="C285" s="187"/>
      <c r="D285" s="193"/>
      <c r="F285" s="73"/>
    </row>
    <row r="286" spans="1:6" ht="12">
      <c r="A286" s="224"/>
      <c r="B286" s="207"/>
      <c r="C286" s="187"/>
      <c r="D286" s="193"/>
      <c r="F286" s="73"/>
    </row>
    <row r="287" spans="1:6" ht="12">
      <c r="A287" s="224"/>
      <c r="B287" s="207"/>
      <c r="C287" s="187"/>
      <c r="D287" s="193"/>
      <c r="F287" s="73"/>
    </row>
    <row r="288" spans="1:6" ht="12">
      <c r="A288" s="224"/>
      <c r="B288" s="159"/>
      <c r="C288" s="187"/>
      <c r="D288" s="193"/>
      <c r="F288" s="73"/>
    </row>
    <row r="289" spans="1:6" ht="12">
      <c r="A289" s="224"/>
      <c r="B289" s="216"/>
      <c r="C289" s="187"/>
      <c r="D289" s="193"/>
      <c r="F289" s="73"/>
    </row>
    <row r="290" spans="1:6" ht="12">
      <c r="A290" s="224"/>
      <c r="B290" s="207"/>
      <c r="C290" s="187"/>
      <c r="D290" s="193"/>
      <c r="F290" s="73"/>
    </row>
    <row r="291" spans="1:6" ht="12">
      <c r="A291" s="224"/>
      <c r="B291" s="207"/>
      <c r="C291" s="187"/>
      <c r="D291" s="193"/>
      <c r="F291" s="73"/>
    </row>
    <row r="292" spans="1:6" ht="12">
      <c r="A292" s="224"/>
      <c r="B292" s="17"/>
      <c r="C292" s="187"/>
      <c r="D292" s="188"/>
      <c r="E292" s="73"/>
      <c r="F292" s="73"/>
    </row>
    <row r="293" spans="1:6" ht="12">
      <c r="A293" s="224"/>
      <c r="B293" s="17"/>
      <c r="C293" s="187"/>
      <c r="D293" s="188"/>
      <c r="E293" s="73"/>
      <c r="F293" s="73"/>
    </row>
    <row r="294" spans="1:6" ht="12">
      <c r="A294" s="224"/>
      <c r="B294" s="207"/>
      <c r="C294" s="187"/>
      <c r="D294" s="188"/>
      <c r="E294" s="73"/>
      <c r="F294" s="73"/>
    </row>
    <row r="295" spans="1:6" ht="12">
      <c r="A295" s="224"/>
      <c r="B295" s="207"/>
      <c r="C295" s="187"/>
      <c r="D295" s="188"/>
      <c r="E295" s="73"/>
      <c r="F295" s="73"/>
    </row>
    <row r="296" spans="1:6" ht="12">
      <c r="A296" s="224"/>
      <c r="B296" s="207"/>
      <c r="C296" s="187"/>
      <c r="D296" s="188"/>
      <c r="E296" s="73"/>
      <c r="F296" s="73"/>
    </row>
    <row r="297" spans="1:6" ht="12">
      <c r="A297" s="224"/>
      <c r="B297" s="17"/>
      <c r="C297" s="187"/>
      <c r="D297" s="188"/>
      <c r="E297" s="73"/>
      <c r="F297" s="73"/>
    </row>
    <row r="298" spans="1:6" ht="12">
      <c r="A298" s="224"/>
      <c r="B298" s="207"/>
      <c r="C298" s="187"/>
      <c r="D298" s="188"/>
      <c r="E298" s="73"/>
      <c r="F298" s="73"/>
    </row>
    <row r="299" spans="1:6" ht="12">
      <c r="A299" s="224"/>
      <c r="B299" s="207"/>
      <c r="C299" s="187"/>
      <c r="D299" s="188"/>
      <c r="E299" s="73"/>
      <c r="F299" s="73"/>
    </row>
    <row r="300" spans="1:6" ht="12">
      <c r="A300" s="224"/>
      <c r="B300" s="207"/>
      <c r="C300" s="187"/>
      <c r="D300" s="188"/>
      <c r="E300" s="73"/>
      <c r="F300" s="73"/>
    </row>
    <row r="301" spans="1:6" ht="12">
      <c r="A301" s="224"/>
      <c r="B301" s="159"/>
      <c r="C301" s="187"/>
      <c r="D301" s="193"/>
      <c r="F301" s="73"/>
    </row>
    <row r="302" spans="1:6" ht="12">
      <c r="A302" s="224"/>
      <c r="B302" s="159"/>
      <c r="C302" s="187"/>
      <c r="D302" s="193"/>
      <c r="F302" s="73"/>
    </row>
    <row r="303" spans="1:6" ht="12">
      <c r="A303" s="224"/>
      <c r="B303" s="159"/>
      <c r="C303" s="187"/>
      <c r="D303" s="193"/>
      <c r="F303" s="73"/>
    </row>
    <row r="304" spans="1:6" ht="12">
      <c r="A304" s="224"/>
      <c r="B304" s="207"/>
      <c r="C304" s="187"/>
      <c r="D304" s="193"/>
      <c r="F304" s="73"/>
    </row>
  </sheetData>
  <sheetProtection selectLockedCells="1" selectUnlockedCells="1"/>
  <printOptions/>
  <pageMargins left="0.7086614173228347" right="0.35433070866141736" top="0.984251968503937" bottom="0.7480314960629921" header="0.5118110236220472" footer="0.31496062992125984"/>
  <pageSetup horizontalDpi="300" verticalDpi="300" orientation="portrait" paperSize="9" scale="87" r:id="rId1"/>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Damjan Potepan</dc:creator>
  <cp:keywords/>
  <dc:description/>
  <cp:lastModifiedBy>Damjan Potepan</cp:lastModifiedBy>
  <dcterms:created xsi:type="dcterms:W3CDTF">2015-08-05T07:48:21Z</dcterms:created>
  <dcterms:modified xsi:type="dcterms:W3CDTF">2015-10-16T07:32:38Z</dcterms:modified>
  <cp:category/>
  <cp:version/>
  <cp:contentType/>
  <cp:contentStatus/>
</cp:coreProperties>
</file>