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4905" windowWidth="9720" windowHeight="4575" tabRatio="920" activeTab="0"/>
  </bookViews>
  <sheets>
    <sheet name="REKAPITULACIJA" sheetId="1" r:id="rId1"/>
    <sheet name="SVETILA" sheetId="2" r:id="rId2"/>
    <sheet name="ELEKTRO MAT." sheetId="3" r:id="rId3"/>
    <sheet name="RAZDELILEC" sheetId="4" r:id="rId4"/>
    <sheet name="ŽLEB. ogrev." sheetId="5" r:id="rId5"/>
    <sheet name="STRELOVOD" sheetId="6" r:id="rId6"/>
  </sheets>
  <definedNames>
    <definedName name="AKUMULACIJA">#REF!</definedName>
    <definedName name="FAK_MATERIAL">#REF!</definedName>
    <definedName name="FAKTOR_NA_URE">#REF!</definedName>
    <definedName name="KALK_URA">#REF!</definedName>
    <definedName name="_xlnm.Print_Area" localSheetId="2">'ELEKTRO MAT.'!$A$1:$F$87</definedName>
    <definedName name="_xlnm.Print_Area" localSheetId="0">'REKAPITULACIJA'!$A$2:$E$28</definedName>
    <definedName name="PROC_MATERIAL">#REF!</definedName>
    <definedName name="SKUPAJ_AKUMULACIJA">#REF!</definedName>
    <definedName name="SKUPAJ_BRUTO_MATERIAL">#REF!</definedName>
    <definedName name="SKUPAJ_DELO">#REF!</definedName>
    <definedName name="SKUPAJ_DODATEK_NA_MATERIAL">#REF!</definedName>
    <definedName name="SKUPAJ_NETO_MATERIAL">#REF!</definedName>
    <definedName name="SKUPAJ_PREDRAČUN">#REF!</definedName>
    <definedName name="SKUPAJ_ŠT_UR">#REF!</definedName>
  </definedNames>
  <calcPr fullCalcOnLoad="1"/>
</workbook>
</file>

<file path=xl/sharedStrings.xml><?xml version="1.0" encoding="utf-8"?>
<sst xmlns="http://schemas.openxmlformats.org/spreadsheetml/2006/main" count="278" uniqueCount="185">
  <si>
    <t>kos</t>
  </si>
  <si>
    <t>enota</t>
  </si>
  <si>
    <t>JAKI TOK</t>
  </si>
  <si>
    <t xml:space="preserve"> </t>
  </si>
  <si>
    <t>ELEKTROINSTALACIJE  SKUPAJ</t>
  </si>
  <si>
    <t>.</t>
  </si>
  <si>
    <t>OPIS</t>
  </si>
  <si>
    <t>Poz.</t>
  </si>
  <si>
    <t>Cena/EM</t>
  </si>
  <si>
    <t>Vrednost</t>
  </si>
  <si>
    <t/>
  </si>
  <si>
    <t>m</t>
  </si>
  <si>
    <t>%</t>
  </si>
  <si>
    <t>Drobni material</t>
  </si>
  <si>
    <t>C.</t>
  </si>
  <si>
    <t>DDV</t>
  </si>
  <si>
    <t>SKUPAJ z DDV</t>
  </si>
  <si>
    <t>PROJEKT IZVEDENIH DEL</t>
  </si>
  <si>
    <t>REKAPITULACIJA - ELEKTROINSTALACIJ</t>
  </si>
  <si>
    <t>SKUPAJ:</t>
  </si>
  <si>
    <t>1.</t>
  </si>
  <si>
    <t>4.</t>
  </si>
  <si>
    <t>5.</t>
  </si>
  <si>
    <t>3.</t>
  </si>
  <si>
    <t>2.</t>
  </si>
  <si>
    <t>9.</t>
  </si>
  <si>
    <t>11.</t>
  </si>
  <si>
    <t>EUR:</t>
  </si>
  <si>
    <t>B.</t>
  </si>
  <si>
    <t>10.</t>
  </si>
  <si>
    <t>4.5.1.  SVETILA SKUPAJ EUR:</t>
  </si>
  <si>
    <t>4.5. PREDRAČUN DEL IN MATERIALA Z MONTAŽO</t>
  </si>
  <si>
    <t>VEŽICA ILIRSKA BISTRICA</t>
  </si>
  <si>
    <t>4.5.1. SVETILA</t>
  </si>
  <si>
    <t>ZELDA STENSKA 1X13W G24q-1 BIEMISSION ALU, elektronski balast</t>
  </si>
  <si>
    <t>ŠŽAR13W/31 G24q-1 DULUX D/E</t>
  </si>
  <si>
    <t>POZ.2</t>
  </si>
  <si>
    <t>ALICE G24q2 1X18W ORIZONTALE ALU</t>
  </si>
  <si>
    <t>ALICE VGRADNA DOZA</t>
  </si>
  <si>
    <t>ŠŽAR18W/31 G24q-2 DULUX D/E</t>
  </si>
  <si>
    <t>POZ.3</t>
  </si>
  <si>
    <t>TRIXIE LED NADGRADNA SVET. 1x3,5W/ W. ALU</t>
  </si>
  <si>
    <t>TRIXIE LED VGRADNA DOZA</t>
  </si>
  <si>
    <t>POWER SUPPLY for LED MODUL 100-240V/24V 6W IP65  45X60X25mm</t>
  </si>
  <si>
    <t>POZ.4</t>
  </si>
  <si>
    <t>JACKIE 1X35W GZ10  ALU</t>
  </si>
  <si>
    <t>HŽAR35W 230V GU10 HALOPAR 16 40"</t>
  </si>
  <si>
    <t>POZ.5</t>
  </si>
  <si>
    <t>LED FLEXIBLE TRAK 28,8W/m 24V WARM WHITE IP65</t>
  </si>
  <si>
    <t>HIT TRANSFORMATOR 150W/24W</t>
  </si>
  <si>
    <t>Priključni kabel 1m</t>
  </si>
  <si>
    <t>POZ.6</t>
  </si>
  <si>
    <t>BELVEDERE CLOVE 1 LED 6X1W 3000K!MAR</t>
  </si>
  <si>
    <t>CLOVE 1 talna vgradna doza</t>
  </si>
  <si>
    <t>POZ.7</t>
  </si>
  <si>
    <t>TRAFO LED 250W/24V  AC88-264V  10A  215x115x50 KOVINSKO OHIŠJE</t>
  </si>
  <si>
    <t>TRAFO LED 100W/24V  AC88-264V  4,5A  199x98x38 KOVINSKO OHIŠJE</t>
  </si>
  <si>
    <t>POZ.8</t>
  </si>
  <si>
    <t>COMPACT DOUBLE ECLAIRAGE,STENSKA BELA 100W E27</t>
  </si>
  <si>
    <t>HŽAR100W E27 HALOLUX CERAM ECO 2900K</t>
  </si>
  <si>
    <t>POZ.9</t>
  </si>
  <si>
    <t>SIGN ROUND  1x40W FC CEILING LIGHT WHITE</t>
  </si>
  <si>
    <t>ŠŽAR40W/830FC OKROGLA 2Gx13</t>
  </si>
  <si>
    <t>POZ.9.1</t>
  </si>
  <si>
    <t>SIGN ROUND  1x22W FC  CEILING LIGHT WHITE</t>
  </si>
  <si>
    <t>ŠŽAR22W/830 FC 2Gx13 75709</t>
  </si>
  <si>
    <t>POZ.10</t>
  </si>
  <si>
    <t>QUASAR 1X54W G5 WHITE  1182X62X62</t>
  </si>
  <si>
    <t>FŽAR54W/830 T5 16mm</t>
  </si>
  <si>
    <t>POZ.11</t>
  </si>
  <si>
    <t>FOKUS STENSKA 1X60WG9/230V BELO STEKLO</t>
  </si>
  <si>
    <t>HŽAR60W G9 HALOPIN ECO BISTRA</t>
  </si>
  <si>
    <t>POZ.12</t>
  </si>
  <si>
    <t>kol</t>
  </si>
  <si>
    <t>cena/EM</t>
  </si>
  <si>
    <t>6.</t>
  </si>
  <si>
    <t>7.</t>
  </si>
  <si>
    <t>8.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</si>
  <si>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</si>
  <si>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</si>
  <si>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</si>
  <si>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</si>
  <si>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</si>
  <si>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</si>
  <si>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</si>
  <si>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</si>
  <si>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</si>
  <si>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</si>
  <si>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</si>
  <si>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</si>
  <si>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</si>
  <si>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</si>
  <si>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</si>
  <si>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</si>
  <si>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</si>
  <si>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</si>
  <si>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</si>
  <si>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</si>
  <si>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</si>
  <si>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</si>
  <si>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</si>
  <si>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</si>
  <si>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</si>
  <si>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</si>
  <si>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</si>
  <si>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</si>
  <si>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</si>
  <si>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</si>
  <si>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</si>
  <si>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</si>
  <si>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</si>
  <si>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4.5.1.SVETILA :</t>
  </si>
  <si>
    <t>C</t>
  </si>
  <si>
    <t>STRELOVOD</t>
  </si>
  <si>
    <t>Vodnik Al fi 10 mm položen po strehi in po fasadi za odvode</t>
  </si>
  <si>
    <t>Valjanec FeZn 25x4 položen v zemljo 2 m od temeljev na globini 80 cm in v temeljih z varjenjem na armaturo</t>
  </si>
  <si>
    <t>Al strešni in zidni nosilec prilagojen na obstoječo in bodočo kritino Al strelovodnega vodnika - zmontiran</t>
  </si>
  <si>
    <t>Merilna sponka montirana - Al zaščita odvoda v zemljo v višini cca 1,5  m</t>
  </si>
  <si>
    <t>Kontaktna oprema</t>
  </si>
  <si>
    <t>kpl</t>
  </si>
  <si>
    <t>Meritev ozemljitvene in prehodne upornosti strelovoda ter predaja merilne dokumentacije in certifikata o ustreznosti</t>
  </si>
  <si>
    <t>**</t>
  </si>
  <si>
    <t>STRELOVOD SKUPAJ EUR:</t>
  </si>
  <si>
    <t>A.</t>
  </si>
  <si>
    <t>4.5.4. OGREVANJE ŽLEBOV:</t>
  </si>
  <si>
    <t>Dobava in montaža ATESTIRANE grelne instalacije v žleb in odtočno cev do peskolova s pritrdilno in obesno opremo, 450W, 230V</t>
  </si>
  <si>
    <t>Priključni vodotesni raychem spoj</t>
  </si>
  <si>
    <t>Stikalna oprema z diferenčno in kratkostično zaščito ter za upravljanje preko temperaturnega regulatorjaavtomatiko</t>
  </si>
  <si>
    <t>Temperaturni regulator za ročni vklop</t>
  </si>
  <si>
    <t>Elektronski sklop s tipali za samodejno delovanje ob prisotnosti snega</t>
  </si>
  <si>
    <t>Drobni in vezni material, meritve, atesti, puščanje v pogon, tehnična dokumentacija</t>
  </si>
  <si>
    <t>4.5.4.  OGREVANJE ŽLEBOV EUR:</t>
  </si>
  <si>
    <t>kolicina</t>
  </si>
  <si>
    <t>Kabel NPI 3x2,5 uvlečen v instalacijske cevi fi 16 ali</t>
  </si>
  <si>
    <t>položen v kabelski kanal</t>
  </si>
  <si>
    <t>Kabel NPI 3x1,5 uvlečen v instalacijske cevi fi 16 ali</t>
  </si>
  <si>
    <t>položen v kabelski kanal ali uvlečen v cevi euroflex fi16 mm</t>
  </si>
  <si>
    <t>Kabel NPI 5x2,5 uvlečen v instalacijske cevi fi 16 ali</t>
  </si>
  <si>
    <t>Vodnik P/F 1,5 mm uvlecen v instalacijske cevi fi 16mm</t>
  </si>
  <si>
    <t>Vodnik P/F 2,5 mm uvlecen v instalacijske cevi fi 16mm</t>
  </si>
  <si>
    <t>Gibljiva zašcitna plasticna cev, ojačena - položena v strop ali steno</t>
  </si>
  <si>
    <t>euroflex fi16 v steni do vtičnic oz. priključkov ter v stropu do svetil</t>
  </si>
  <si>
    <t>NIK instalacijski kanal s pritrdilnim materialom montiran na strop ali steno</t>
  </si>
  <si>
    <t>Podometno stikalo, 250 V, 10A,komplet z ustrezno dozo,</t>
  </si>
  <si>
    <t xml:space="preserve">montažnim in končnim okvirjem bele barve za montazo do treh stikal - montirano
</t>
  </si>
  <si>
    <t>navadno enopolno Gewiss playbus</t>
  </si>
  <si>
    <t xml:space="preserve">dvopolno Gewiss playbus </t>
  </si>
  <si>
    <t>Podometna vticnica,komplet z ustrezno dozo, montažnim</t>
  </si>
  <si>
    <t xml:space="preserve">in koncnim okvirjem bele barve - montirana
Proizvajalec: Gewiss playbus s koncno plošcico bele barve
Tip: 250V, 16A, 1P+N+PE  </t>
  </si>
  <si>
    <t>Nadometna razvodna doza montirana v strop ali steno</t>
  </si>
  <si>
    <t>150x100</t>
  </si>
  <si>
    <t>2</t>
  </si>
  <si>
    <t>podometna razvodna doza 150x100</t>
  </si>
  <si>
    <t>4</t>
  </si>
  <si>
    <t>Vodnik P-Y za izenacevanje potencialov in povezavo</t>
  </si>
  <si>
    <t>kovinskih mas, polozen na kabelsko polico ali uvlecen v predhodno polozene instalacijske cevi (rumena/zelena)</t>
  </si>
  <si>
    <t>P/F-Y  6 (HO7V-U)</t>
  </si>
  <si>
    <t>Povezava kovinskih mas z vodnikom za izenacevanje potencialov, komplet z ustreznimi objemkami in pritrdilnim materialom</t>
  </si>
  <si>
    <t xml:space="preserve">GIP- glavna izenacitev potenciala, 1 x zbiralka Cu 30 x 5 </t>
  </si>
  <si>
    <t>mm, dolzine 500mm, skupaj z vijaki 16xM8,   3xM12, izolatorji s plasticno omarico in prozornim pokrovom ter pritrdilnim materialom</t>
  </si>
  <si>
    <t>Prikljucek kabla s tremi ali štirimi vodniki na kontakt,</t>
  </si>
  <si>
    <t>radiator, klima, bojler, priključki …</t>
  </si>
  <si>
    <t>1.5 in 2.5 mm - priključnica 3P+N+PE</t>
  </si>
  <si>
    <t>Priklop ventilatorjev, krmilnih termostatov</t>
  </si>
  <si>
    <t>FeZn 25x4 - valjanec položen v temeljih objekta z varjenjem na armaduro, povezava na ozemljilo ob dovodnem kablu ter povezava na ozemljitveno pletenico do GRO - zaščita spojev pred korozijo!</t>
  </si>
  <si>
    <t xml:space="preserve">zarisovanje, funkcionalni preizkus, instalacijske </t>
  </si>
  <si>
    <t>meritve in spušcanje v pogon (A-testi, izjave, navodila)</t>
  </si>
  <si>
    <t>drobni montazni material</t>
  </si>
  <si>
    <t xml:space="preserve">4.5.2. INSTALACIJSKI  MATERIAL  SKUPAJ </t>
  </si>
  <si>
    <t>4.5.2.  INSTALACIJSKI MATERIAL</t>
  </si>
  <si>
    <t>kpl z montažno ploščo, DIN letvijo, kanali, ožičen in montiran:</t>
  </si>
  <si>
    <t>stikalo SV125 25A</t>
  </si>
  <si>
    <t>RCD EFI4 40/0,3A</t>
  </si>
  <si>
    <t>zbiralka N/PE</t>
  </si>
  <si>
    <t>KOMPLET</t>
  </si>
  <si>
    <t>KOS</t>
  </si>
  <si>
    <t>4.5.3. RAZDELILNIKI SKUPAJ EUR:</t>
  </si>
  <si>
    <t>Glavno stikalo SV340 40A</t>
  </si>
  <si>
    <t>inštalacijski odklopnik C16A</t>
  </si>
  <si>
    <t>inštalacijski odklopnik C10A</t>
  </si>
  <si>
    <t>inštalacijski odklopnik C16/3PA</t>
  </si>
  <si>
    <t>4.5.2. ELEKTRO  MATERIAL:</t>
  </si>
  <si>
    <r>
      <t xml:space="preserve">Stikalni blok R-V (vežica) </t>
    </r>
    <r>
      <rPr>
        <sz val="10"/>
        <rFont val="Arial CE"/>
        <family val="0"/>
      </rPr>
      <t>izveden v podometni omari GW 40 109 IP 55 dim. 410x878x160 (72 mestna)</t>
    </r>
  </si>
  <si>
    <t>4.5.3.  RAZDELILNIKI</t>
  </si>
  <si>
    <t>4.5.3. RAZDELILNIKI: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</si>
</sst>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\ %"/>
    <numFmt numFmtId="173" formatCode="#,##0.000"/>
    <numFmt numFmtId="174" formatCode="#,##0.00_ ;[Red]\-#,##0.00\ 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mm/dd/yy"/>
    <numFmt numFmtId="184" formatCode="dd\.mm\.yy"/>
    <numFmt numFmtId="185" formatCode="0.0%"/>
    <numFmt numFmtId="186" formatCode="#,##0.00\ &quot;SIT&quot;"/>
    <numFmt numFmtId="187" formatCode="0.000"/>
    <numFmt numFmtId="188" formatCode="0.0000"/>
    <numFmt numFmtId="189" formatCode="0.0"/>
    <numFmt numFmtId="190" formatCode="&quot;True&quot;;&quot;True&quot;;&quot;False&quot;"/>
    <numFmt numFmtId="191" formatCode="&quot;On&quot;;&quot;On&quot;;&quot;Off&quot;"/>
    <numFmt numFmtId="192" formatCode="#,##0.00_ ;\-#,##0.00\ "/>
    <numFmt numFmtId="193" formatCode="_-* #,##0.00;\-* #,##0.00\ ;_-* &quot;&quot;??\ __\-;_-@_-"/>
    <numFmt numFmtId="194" formatCode="dd/mm/yyyy"/>
    <numFmt numFmtId="195" formatCode="#,##0.00\ _S_I_T"/>
    <numFmt numFmtId="196" formatCode="#,##0.00\ [$€-1]"/>
    <numFmt numFmtId="197" formatCode="###,###,###,##0.00"/>
    <numFmt numFmtId="198" formatCode="[$€-2]\ #,##0.00"/>
    <numFmt numFmtId="199" formatCode="#,##0.00\ [$€-1];[Red]\-#,##0.00\ [$€-1]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CE"/>
      <family val="0"/>
    </font>
    <font>
      <sz val="10"/>
      <name val="Arial CE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CE"/>
      <family val="2"/>
    </font>
    <font>
      <sz val="10"/>
      <color indexed="8"/>
      <name val="Times New Roman CE"/>
      <family val="1"/>
    </font>
    <font>
      <sz val="8"/>
      <color indexed="8"/>
      <name val="Times New Roman CE"/>
      <family val="1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"/>
      <family val="0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0" borderId="6" applyNumberFormat="0" applyFill="0" applyAlignment="0" applyProtection="0"/>
    <xf numFmtId="0" fontId="62" fillId="29" borderId="7" applyNumberFormat="0" applyAlignment="0" applyProtection="0"/>
    <xf numFmtId="0" fontId="63" fillId="20" borderId="8" applyNumberFormat="0" applyAlignment="0" applyProtection="0"/>
    <xf numFmtId="0" fontId="6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8" applyNumberFormat="0" applyAlignment="0" applyProtection="0"/>
    <xf numFmtId="0" fontId="66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172" fontId="12" fillId="0" borderId="0" xfId="44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189" fontId="8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/>
    </xf>
    <xf numFmtId="189" fontId="0" fillId="0" borderId="0" xfId="0" applyNumberFormat="1" applyFont="1" applyAlignment="1">
      <alignment horizontal="right"/>
    </xf>
    <xf numFmtId="189" fontId="8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 quotePrefix="1">
      <alignment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89" fontId="14" fillId="0" borderId="0" xfId="0" applyNumberFormat="1" applyFont="1" applyAlignment="1">
      <alignment horizontal="right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49" fontId="16" fillId="0" borderId="0" xfId="0" applyNumberFormat="1" applyFont="1" applyAlignment="1">
      <alignment vertical="top"/>
    </xf>
    <xf numFmtId="49" fontId="15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vertical="top"/>
    </xf>
    <xf numFmtId="0" fontId="14" fillId="0" borderId="0" xfId="0" applyFont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0" fontId="17" fillId="0" borderId="0" xfId="0" applyFont="1" applyAlignment="1">
      <alignment/>
    </xf>
    <xf numFmtId="2" fontId="15" fillId="0" borderId="0" xfId="0" applyNumberFormat="1" applyFont="1" applyAlignment="1">
      <alignment/>
    </xf>
    <xf numFmtId="0" fontId="17" fillId="0" borderId="0" xfId="0" applyFont="1" applyAlignment="1">
      <alignment vertical="top" wrapText="1"/>
    </xf>
    <xf numFmtId="0" fontId="15" fillId="0" borderId="0" xfId="0" applyFont="1" applyAlignment="1" quotePrefix="1">
      <alignment vertical="top" wrapText="1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vertical="top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left" vertical="top" wrapText="1"/>
    </xf>
    <xf numFmtId="189" fontId="1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vertical="center"/>
    </xf>
    <xf numFmtId="0" fontId="19" fillId="0" borderId="12" xfId="0" applyFont="1" applyBorder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top" wrapText="1"/>
    </xf>
    <xf numFmtId="9" fontId="9" fillId="0" borderId="11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1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96" fontId="13" fillId="0" borderId="13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9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189" fontId="8" fillId="0" borderId="0" xfId="0" applyNumberFormat="1" applyFont="1" applyBorder="1" applyAlignment="1">
      <alignment horizontal="right"/>
    </xf>
    <xf numFmtId="196" fontId="13" fillId="0" borderId="0" xfId="0" applyNumberFormat="1" applyFont="1" applyBorder="1" applyAlignment="1">
      <alignment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center"/>
    </xf>
    <xf numFmtId="196" fontId="2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vertical="top" wrapText="1"/>
    </xf>
    <xf numFmtId="49" fontId="22" fillId="0" borderId="0" xfId="0" applyNumberFormat="1" applyFont="1" applyAlignment="1">
      <alignment horizontal="left"/>
    </xf>
    <xf numFmtId="2" fontId="22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top" wrapText="1"/>
    </xf>
    <xf numFmtId="2" fontId="7" fillId="0" borderId="0" xfId="0" applyNumberFormat="1" applyFont="1" applyAlignment="1">
      <alignment horizontal="right"/>
    </xf>
    <xf numFmtId="0" fontId="29" fillId="0" borderId="11" xfId="0" applyFont="1" applyBorder="1" applyAlignment="1">
      <alignment vertical="top" wrapText="1"/>
    </xf>
    <xf numFmtId="49" fontId="7" fillId="0" borderId="12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center" vertical="top"/>
    </xf>
    <xf numFmtId="49" fontId="30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199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21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196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 vertical="top"/>
    </xf>
    <xf numFmtId="0" fontId="2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/>
    </xf>
    <xf numFmtId="196" fontId="32" fillId="0" borderId="0" xfId="0" applyNumberFormat="1" applyFont="1" applyBorder="1" applyAlignment="1">
      <alignment horizontal="center"/>
    </xf>
    <xf numFmtId="196" fontId="32" fillId="0" borderId="0" xfId="0" applyNumberFormat="1" applyFont="1" applyBorder="1" applyAlignment="1">
      <alignment/>
    </xf>
    <xf numFmtId="196" fontId="32" fillId="0" borderId="0" xfId="0" applyNumberFormat="1" applyFont="1" applyBorder="1" applyAlignment="1">
      <alignment horizontal="center" vertical="top" wrapText="1"/>
    </xf>
    <xf numFmtId="196" fontId="32" fillId="0" borderId="0" xfId="0" applyNumberFormat="1" applyFont="1" applyAlignment="1">
      <alignment horizontal="center"/>
    </xf>
    <xf numFmtId="199" fontId="0" fillId="0" borderId="0" xfId="0" applyNumberFormat="1" applyFont="1" applyAlignment="1">
      <alignment/>
    </xf>
    <xf numFmtId="189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Alignment="1">
      <alignment horizontal="center"/>
    </xf>
    <xf numFmtId="196" fontId="9" fillId="0" borderId="14" xfId="0" applyNumberFormat="1" applyFont="1" applyBorder="1" applyAlignment="1">
      <alignment horizontal="center"/>
    </xf>
    <xf numFmtId="196" fontId="10" fillId="0" borderId="14" xfId="0" applyNumberFormat="1" applyFont="1" applyBorder="1" applyAlignment="1">
      <alignment horizontal="center"/>
    </xf>
    <xf numFmtId="196" fontId="0" fillId="0" borderId="0" xfId="0" applyNumberFormat="1" applyFont="1" applyAlignment="1">
      <alignment/>
    </xf>
    <xf numFmtId="196" fontId="0" fillId="0" borderId="15" xfId="0" applyNumberFormat="1" applyFont="1" applyBorder="1" applyAlignment="1">
      <alignment/>
    </xf>
    <xf numFmtId="196" fontId="0" fillId="0" borderId="0" xfId="0" applyNumberFormat="1" applyFont="1" applyAlignment="1">
      <alignment horizontal="right"/>
    </xf>
    <xf numFmtId="196" fontId="0" fillId="0" borderId="0" xfId="0" applyNumberFormat="1" applyFont="1" applyAlignment="1">
      <alignment/>
    </xf>
    <xf numFmtId="196" fontId="0" fillId="0" borderId="16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96" fontId="1" fillId="0" borderId="13" xfId="0" applyNumberFormat="1" applyFont="1" applyBorder="1" applyAlignment="1">
      <alignment vertical="center"/>
    </xf>
    <xf numFmtId="196" fontId="7" fillId="0" borderId="0" xfId="0" applyNumberFormat="1" applyFont="1" applyAlignment="1">
      <alignment/>
    </xf>
    <xf numFmtId="196" fontId="7" fillId="0" borderId="0" xfId="0" applyNumberFormat="1" applyFont="1" applyBorder="1" applyAlignment="1">
      <alignment/>
    </xf>
    <xf numFmtId="196" fontId="7" fillId="0" borderId="0" xfId="0" applyNumberFormat="1" applyFont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6" fontId="7" fillId="0" borderId="15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96" fontId="21" fillId="0" borderId="0" xfId="0" applyNumberFormat="1" applyFont="1" applyBorder="1" applyAlignment="1">
      <alignment/>
    </xf>
    <xf numFmtId="186" fontId="2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96" fontId="21" fillId="0" borderId="0" xfId="0" applyNumberFormat="1" applyFont="1" applyAlignment="1">
      <alignment horizontal="center"/>
    </xf>
    <xf numFmtId="196" fontId="7" fillId="0" borderId="0" xfId="0" applyNumberFormat="1" applyFont="1" applyAlignment="1">
      <alignment horizontal="center"/>
    </xf>
    <xf numFmtId="186" fontId="7" fillId="0" borderId="0" xfId="0" applyNumberFormat="1" applyFont="1" applyAlignment="1">
      <alignment/>
    </xf>
    <xf numFmtId="4" fontId="7" fillId="0" borderId="12" xfId="0" applyNumberFormat="1" applyFont="1" applyBorder="1" applyAlignment="1">
      <alignment/>
    </xf>
    <xf numFmtId="196" fontId="21" fillId="0" borderId="13" xfId="0" applyNumberFormat="1" applyFont="1" applyBorder="1" applyAlignment="1">
      <alignment/>
    </xf>
    <xf numFmtId="196" fontId="21" fillId="0" borderId="11" xfId="0" applyNumberFormat="1" applyFont="1" applyBorder="1" applyAlignment="1">
      <alignment horizontal="right" vertical="center"/>
    </xf>
    <xf numFmtId="196" fontId="21" fillId="0" borderId="14" xfId="0" applyNumberFormat="1" applyFont="1" applyBorder="1" applyAlignment="1">
      <alignment horizontal="right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Pregled ponudb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E273"/>
  <sheetViews>
    <sheetView tabSelected="1" view="pageBreakPreview" zoomScaleNormal="75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7.7109375" style="80" customWidth="1"/>
    <col min="2" max="2" width="47.57421875" style="65" customWidth="1"/>
    <col min="3" max="3" width="8.57421875" style="59" customWidth="1"/>
    <col min="4" max="4" width="23.421875" style="59" customWidth="1"/>
    <col min="5" max="16384" width="9.140625" style="59" customWidth="1"/>
  </cols>
  <sheetData>
    <row r="1" spans="1:4" ht="15">
      <c r="A1" s="89"/>
      <c r="B1" s="90"/>
      <c r="C1" s="20"/>
      <c r="D1" s="20"/>
    </row>
    <row r="2" spans="1:4" ht="15">
      <c r="A2" s="89"/>
      <c r="B2" s="90"/>
      <c r="C2" s="20"/>
      <c r="D2" s="20"/>
    </row>
    <row r="3" spans="1:4" ht="30">
      <c r="A3" s="89"/>
      <c r="B3" s="90" t="s">
        <v>31</v>
      </c>
      <c r="C3" s="20"/>
      <c r="D3" s="20"/>
    </row>
    <row r="4" spans="1:4" ht="15">
      <c r="A4" s="89"/>
      <c r="B4" s="90"/>
      <c r="C4" s="20"/>
      <c r="D4" s="20"/>
    </row>
    <row r="5" spans="1:4" ht="15.75">
      <c r="A5" s="24"/>
      <c r="B5" s="91" t="s">
        <v>32</v>
      </c>
      <c r="C5" s="28"/>
      <c r="D5" s="20"/>
    </row>
    <row r="6" spans="1:4" ht="15" customHeight="1">
      <c r="A6" s="24"/>
      <c r="B6" s="14"/>
      <c r="C6" s="28"/>
      <c r="D6" s="20"/>
    </row>
    <row r="7" spans="1:4" ht="31.5">
      <c r="A7" s="24"/>
      <c r="B7" s="14" t="s">
        <v>18</v>
      </c>
      <c r="C7" s="28"/>
      <c r="D7" s="20"/>
    </row>
    <row r="8" spans="1:4" ht="15.75">
      <c r="A8" s="92"/>
      <c r="B8" s="14"/>
      <c r="C8" s="28"/>
      <c r="D8" s="13"/>
    </row>
    <row r="9" spans="1:4" ht="15.75">
      <c r="A9" s="93" t="s">
        <v>123</v>
      </c>
      <c r="B9" s="94" t="s">
        <v>2</v>
      </c>
      <c r="C9" s="28"/>
      <c r="D9" s="95"/>
    </row>
    <row r="10" spans="1:4" ht="15.75">
      <c r="A10" s="92"/>
      <c r="B10" s="14"/>
      <c r="C10" s="28"/>
      <c r="D10" s="215"/>
    </row>
    <row r="11" spans="1:4" ht="15.75">
      <c r="A11" s="92"/>
      <c r="B11" s="96" t="s">
        <v>111</v>
      </c>
      <c r="C11" s="97"/>
      <c r="D11" s="216">
        <f>SVETILA!E55</f>
        <v>0</v>
      </c>
    </row>
    <row r="12" spans="1:4" ht="15.75">
      <c r="A12" s="92"/>
      <c r="B12" s="14"/>
      <c r="C12" s="28"/>
      <c r="D12" s="215"/>
    </row>
    <row r="13" spans="1:4" ht="15.75">
      <c r="A13" s="92"/>
      <c r="B13" s="90" t="s">
        <v>181</v>
      </c>
      <c r="C13" s="20"/>
      <c r="D13" s="216">
        <f>'ELEKTRO MAT.'!F69</f>
        <v>0</v>
      </c>
    </row>
    <row r="14" spans="1:4" ht="15.75">
      <c r="A14" s="92"/>
      <c r="B14" s="90"/>
      <c r="C14" s="20"/>
      <c r="D14" s="216"/>
    </row>
    <row r="15" spans="1:4" ht="15.75">
      <c r="A15" s="92"/>
      <c r="B15" s="90" t="s">
        <v>184</v>
      </c>
      <c r="C15" s="20"/>
      <c r="D15" s="216">
        <f>RAZDELILEC!E19</f>
        <v>0</v>
      </c>
    </row>
    <row r="16" spans="1:4" ht="15.75">
      <c r="A16" s="92"/>
      <c r="B16" s="90"/>
      <c r="C16" s="28"/>
      <c r="D16" s="217"/>
    </row>
    <row r="17" spans="1:4" ht="15.75">
      <c r="A17" s="92"/>
      <c r="B17" s="90" t="s">
        <v>124</v>
      </c>
      <c r="C17" s="20"/>
      <c r="D17" s="216">
        <f>'ŽLEB. ogrev.'!E22</f>
        <v>0</v>
      </c>
    </row>
    <row r="18" spans="1:4" ht="15.75">
      <c r="A18" s="98"/>
      <c r="B18" s="99"/>
      <c r="C18" s="28"/>
      <c r="D18" s="218"/>
    </row>
    <row r="19" spans="1:4" ht="15.75">
      <c r="A19" s="169" t="s">
        <v>28</v>
      </c>
      <c r="B19" s="99" t="s">
        <v>113</v>
      </c>
      <c r="C19" s="28"/>
      <c r="D19" s="218">
        <f>STRELOVOD!F25</f>
        <v>0</v>
      </c>
    </row>
    <row r="20" spans="1:4" ht="15.75">
      <c r="A20" s="92"/>
      <c r="B20" s="13"/>
      <c r="C20" s="28"/>
      <c r="D20" s="219"/>
    </row>
    <row r="21" spans="1:4" ht="15.75">
      <c r="A21" s="93" t="s">
        <v>14</v>
      </c>
      <c r="B21" s="14" t="s">
        <v>17</v>
      </c>
      <c r="C21" s="20"/>
      <c r="D21" s="219"/>
    </row>
    <row r="22" spans="1:4" ht="15.75">
      <c r="A22" s="92"/>
      <c r="B22" s="14"/>
      <c r="C22" s="20"/>
      <c r="D22" s="219"/>
    </row>
    <row r="23" spans="1:4" ht="15.75">
      <c r="A23" s="92"/>
      <c r="B23" s="14"/>
      <c r="C23" s="20"/>
      <c r="D23" s="223"/>
    </row>
    <row r="24" spans="1:4" ht="15.75">
      <c r="A24" s="24"/>
      <c r="B24" s="114" t="s">
        <v>4</v>
      </c>
      <c r="C24" s="100" t="s">
        <v>27</v>
      </c>
      <c r="D24" s="224">
        <f>SUM(D10:D23)</f>
        <v>0</v>
      </c>
    </row>
    <row r="25" spans="1:4" ht="15.75">
      <c r="A25" s="24"/>
      <c r="B25" s="114" t="s">
        <v>15</v>
      </c>
      <c r="C25" s="116">
        <v>0.2</v>
      </c>
      <c r="D25" s="225">
        <f>SUM(C25*D24)</f>
        <v>0</v>
      </c>
    </row>
    <row r="26" spans="1:4" ht="15.75">
      <c r="A26" s="24"/>
      <c r="B26" s="115" t="s">
        <v>16</v>
      </c>
      <c r="C26" s="101"/>
      <c r="D26" s="224">
        <f>SUM(D24:D25)</f>
        <v>0</v>
      </c>
    </row>
    <row r="27" spans="1:3" ht="14.25">
      <c r="A27" s="59"/>
      <c r="B27" s="66"/>
      <c r="C27" s="67"/>
    </row>
    <row r="28" spans="1:5" ht="14.25">
      <c r="A28" s="68"/>
      <c r="B28" s="59"/>
      <c r="E28" s="61"/>
    </row>
    <row r="29" spans="1:2" ht="14.25">
      <c r="A29" s="59"/>
      <c r="B29" s="66"/>
    </row>
    <row r="30" spans="1:2" ht="14.25">
      <c r="A30" s="68"/>
      <c r="B30" s="66"/>
    </row>
    <row r="31" spans="1:5" ht="14.25">
      <c r="A31" s="68"/>
      <c r="B31" s="66"/>
      <c r="E31" s="61"/>
    </row>
    <row r="32" spans="1:5" ht="14.25">
      <c r="A32" s="68"/>
      <c r="B32" s="66"/>
      <c r="E32" s="61"/>
    </row>
    <row r="33" spans="1:5" ht="15">
      <c r="A33" s="68"/>
      <c r="B33" s="68"/>
      <c r="D33" s="64"/>
      <c r="E33" s="61"/>
    </row>
    <row r="34" spans="1:5" ht="15">
      <c r="A34" s="68"/>
      <c r="B34" s="66"/>
      <c r="D34" s="64"/>
      <c r="E34" s="69"/>
    </row>
    <row r="35" spans="1:5" ht="14.25">
      <c r="A35" s="68"/>
      <c r="B35" s="66"/>
      <c r="E35" s="70"/>
    </row>
    <row r="36" spans="1:5" ht="14.25">
      <c r="A36" s="68"/>
      <c r="B36" s="66"/>
      <c r="E36" s="71"/>
    </row>
    <row r="37" spans="1:2" ht="14.25">
      <c r="A37" s="68"/>
      <c r="B37" s="66"/>
    </row>
    <row r="38" spans="1:2" ht="14.25">
      <c r="A38" s="68"/>
      <c r="B38" s="66"/>
    </row>
    <row r="39" spans="1:2" ht="14.25">
      <c r="A39" s="68"/>
      <c r="B39" s="66"/>
    </row>
    <row r="40" spans="1:4" ht="15">
      <c r="A40" s="68"/>
      <c r="B40" s="66"/>
      <c r="D40" s="58"/>
    </row>
    <row r="41" spans="1:2" ht="14.25">
      <c r="A41" s="68"/>
      <c r="B41" s="66"/>
    </row>
    <row r="42" spans="1:2" ht="14.25">
      <c r="A42" s="68"/>
      <c r="B42" s="66"/>
    </row>
    <row r="43" spans="1:2" ht="14.25">
      <c r="A43" s="68"/>
      <c r="B43" s="66"/>
    </row>
    <row r="44" spans="1:2" ht="14.25">
      <c r="A44" s="68"/>
      <c r="B44" s="66"/>
    </row>
    <row r="45" spans="1:2" ht="14.25">
      <c r="A45" s="68"/>
      <c r="B45" s="66"/>
    </row>
    <row r="46" spans="1:2" ht="14.25">
      <c r="A46" s="68"/>
      <c r="B46" s="59"/>
    </row>
    <row r="47" spans="1:2" ht="12.75" customHeight="1">
      <c r="A47" s="59"/>
      <c r="B47" s="59"/>
    </row>
    <row r="48" spans="1:2" ht="14.25">
      <c r="A48" s="59"/>
      <c r="B48" s="59"/>
    </row>
    <row r="49" spans="1:2" ht="14.25">
      <c r="A49" s="60"/>
      <c r="B49" s="59"/>
    </row>
    <row r="50" spans="1:2" ht="14.25">
      <c r="A50" s="59"/>
      <c r="B50" s="59"/>
    </row>
    <row r="51" spans="1:3" ht="14.25">
      <c r="A51" s="59"/>
      <c r="B51" s="59"/>
      <c r="C51" s="71"/>
    </row>
    <row r="52" spans="1:3" ht="14.25">
      <c r="A52" s="59"/>
      <c r="B52" s="59"/>
      <c r="C52" s="71"/>
    </row>
    <row r="53" spans="1:3" ht="14.25">
      <c r="A53" s="60"/>
      <c r="B53" s="59"/>
      <c r="C53" s="71"/>
    </row>
    <row r="54" spans="1:2" ht="14.25">
      <c r="A54" s="60"/>
      <c r="B54" s="59"/>
    </row>
    <row r="55" spans="1:2" ht="14.25">
      <c r="A55" s="60"/>
      <c r="B55" s="59"/>
    </row>
    <row r="56" spans="1:2" ht="14.25">
      <c r="A56" s="60"/>
      <c r="B56" s="59"/>
    </row>
    <row r="57" spans="1:2" ht="14.25">
      <c r="A57" s="60"/>
      <c r="B57" s="59"/>
    </row>
    <row r="58" ht="14.25">
      <c r="A58" s="60"/>
    </row>
    <row r="59" ht="14.25">
      <c r="A59" s="72"/>
    </row>
    <row r="60" ht="14.25">
      <c r="A60" s="72"/>
    </row>
    <row r="61" ht="14.25">
      <c r="A61" s="72"/>
    </row>
    <row r="62" spans="1:2" ht="15">
      <c r="A62" s="72"/>
      <c r="B62" s="73"/>
    </row>
    <row r="63" spans="1:3" ht="15">
      <c r="A63" s="74"/>
      <c r="C63" s="64"/>
    </row>
    <row r="64" ht="14.25">
      <c r="A64" s="72"/>
    </row>
    <row r="65" ht="14.25">
      <c r="A65" s="72"/>
    </row>
    <row r="66" spans="1:2" ht="15">
      <c r="A66" s="72" t="s">
        <v>5</v>
      </c>
      <c r="B66" s="63"/>
    </row>
    <row r="67" ht="14.25">
      <c r="A67" s="72"/>
    </row>
    <row r="68" ht="14.25">
      <c r="A68" s="72"/>
    </row>
    <row r="69" spans="1:3" ht="15">
      <c r="A69" s="72"/>
      <c r="C69" s="58"/>
    </row>
    <row r="70" ht="14.25">
      <c r="A70" s="72"/>
    </row>
    <row r="71" ht="14.25">
      <c r="A71" s="72"/>
    </row>
    <row r="72" spans="1:5" ht="14.25">
      <c r="A72" s="72"/>
      <c r="E72" s="61"/>
    </row>
    <row r="73" ht="14.25">
      <c r="A73" s="72"/>
    </row>
    <row r="74" ht="14.25">
      <c r="A74" s="72"/>
    </row>
    <row r="75" ht="14.25">
      <c r="A75" s="72"/>
    </row>
    <row r="76" ht="14.25">
      <c r="A76" s="72"/>
    </row>
    <row r="77" ht="14.25">
      <c r="A77" s="72"/>
    </row>
    <row r="78" spans="1:4" s="58" customFormat="1" ht="15">
      <c r="A78" s="72"/>
      <c r="B78" s="65"/>
      <c r="C78" s="59"/>
      <c r="D78" s="59"/>
    </row>
    <row r="79" ht="14.25">
      <c r="A79" s="72"/>
    </row>
    <row r="80" ht="14.25">
      <c r="A80" s="72"/>
    </row>
    <row r="81" ht="14.25">
      <c r="A81" s="72"/>
    </row>
    <row r="82" ht="14.25">
      <c r="A82" s="72"/>
    </row>
    <row r="83" ht="14.25">
      <c r="A83" s="72"/>
    </row>
    <row r="84" ht="14.25">
      <c r="A84" s="72"/>
    </row>
    <row r="85" ht="14.25">
      <c r="A85" s="72"/>
    </row>
    <row r="86" ht="14.25">
      <c r="A86" s="72"/>
    </row>
    <row r="87" ht="14.25">
      <c r="A87" s="72"/>
    </row>
    <row r="88" ht="14.25">
      <c r="A88" s="72"/>
    </row>
    <row r="89" ht="14.25">
      <c r="A89" s="72"/>
    </row>
    <row r="90" ht="14.25">
      <c r="A90" s="72"/>
    </row>
    <row r="91" ht="14.25">
      <c r="A91" s="72"/>
    </row>
    <row r="92" ht="14.25">
      <c r="A92" s="72"/>
    </row>
    <row r="93" ht="14.25">
      <c r="A93" s="72"/>
    </row>
    <row r="94" ht="14.25">
      <c r="A94" s="72"/>
    </row>
    <row r="95" ht="14.25">
      <c r="A95" s="72"/>
    </row>
    <row r="96" ht="14.25">
      <c r="A96" s="72"/>
    </row>
    <row r="97" ht="14.25">
      <c r="A97" s="72"/>
    </row>
    <row r="98" ht="14.25">
      <c r="A98" s="72"/>
    </row>
    <row r="99" ht="14.25">
      <c r="A99" s="72"/>
    </row>
    <row r="100" ht="14.25">
      <c r="A100" s="72"/>
    </row>
    <row r="101" ht="14.25">
      <c r="A101" s="72"/>
    </row>
    <row r="102" ht="14.25">
      <c r="A102" s="72"/>
    </row>
    <row r="103" ht="14.25">
      <c r="A103" s="72"/>
    </row>
    <row r="104" ht="14.25">
      <c r="A104" s="72"/>
    </row>
    <row r="105" ht="14.25">
      <c r="A105" s="72"/>
    </row>
    <row r="106" ht="14.25">
      <c r="A106" s="72"/>
    </row>
    <row r="107" ht="14.25">
      <c r="A107" s="72"/>
    </row>
    <row r="108" ht="14.25">
      <c r="A108" s="72"/>
    </row>
    <row r="109" ht="14.25">
      <c r="A109" s="72"/>
    </row>
    <row r="110" ht="14.25">
      <c r="A110" s="72"/>
    </row>
    <row r="111" ht="14.25">
      <c r="A111" s="72"/>
    </row>
    <row r="112" spans="1:4" ht="14.25">
      <c r="A112" s="72"/>
      <c r="D112" s="75"/>
    </row>
    <row r="113" spans="1:4" ht="14.25">
      <c r="A113" s="72"/>
      <c r="D113" s="75"/>
    </row>
    <row r="114" spans="1:4" ht="14.25">
      <c r="A114" s="72"/>
      <c r="D114" s="75"/>
    </row>
    <row r="115" spans="1:4" ht="14.25">
      <c r="A115" s="72"/>
      <c r="D115" s="75"/>
    </row>
    <row r="116" spans="1:4" ht="14.25">
      <c r="A116" s="72"/>
      <c r="D116" s="75"/>
    </row>
    <row r="117" spans="1:4" ht="14.25">
      <c r="A117" s="72"/>
      <c r="D117" s="75"/>
    </row>
    <row r="118" ht="14.25">
      <c r="A118" s="72"/>
    </row>
    <row r="119" ht="14.25">
      <c r="A119" s="72"/>
    </row>
    <row r="120" ht="14.25">
      <c r="A120" s="72"/>
    </row>
    <row r="121" ht="14.25">
      <c r="A121" s="72"/>
    </row>
    <row r="122" spans="1:4" ht="14.25">
      <c r="A122" s="72"/>
      <c r="D122" s="76"/>
    </row>
    <row r="123" ht="14.25">
      <c r="A123" s="72"/>
    </row>
    <row r="124" ht="14.25">
      <c r="A124" s="72"/>
    </row>
    <row r="125" ht="14.25">
      <c r="A125" s="72"/>
    </row>
    <row r="126" ht="14.25">
      <c r="A126" s="72"/>
    </row>
    <row r="127" ht="14.25">
      <c r="A127" s="72"/>
    </row>
    <row r="128" ht="14.25">
      <c r="A128" s="72"/>
    </row>
    <row r="129" ht="14.25">
      <c r="A129" s="72"/>
    </row>
    <row r="130" ht="14.25">
      <c r="A130" s="72"/>
    </row>
    <row r="131" ht="14.25">
      <c r="A131" s="72"/>
    </row>
    <row r="132" ht="14.25">
      <c r="A132" s="72"/>
    </row>
    <row r="133" ht="14.25">
      <c r="A133" s="72"/>
    </row>
    <row r="134" ht="14.25">
      <c r="A134" s="72"/>
    </row>
    <row r="135" ht="14.25">
      <c r="A135" s="72"/>
    </row>
    <row r="136" ht="14.25">
      <c r="A136" s="72"/>
    </row>
    <row r="137" ht="14.25">
      <c r="A137" s="72"/>
    </row>
    <row r="138" ht="14.25">
      <c r="A138" s="72"/>
    </row>
    <row r="139" ht="14.25">
      <c r="A139" s="72"/>
    </row>
    <row r="140" ht="14.25">
      <c r="A140" s="72"/>
    </row>
    <row r="141" ht="14.25">
      <c r="A141" s="72"/>
    </row>
    <row r="142" ht="14.25">
      <c r="A142" s="72"/>
    </row>
    <row r="143" spans="1:3" ht="14.25">
      <c r="A143" s="72"/>
      <c r="C143" s="75"/>
    </row>
    <row r="144" spans="1:3" ht="14.25">
      <c r="A144" s="72"/>
      <c r="C144" s="75"/>
    </row>
    <row r="145" spans="1:3" ht="14.25">
      <c r="A145" s="72"/>
      <c r="C145" s="75"/>
    </row>
    <row r="146" spans="1:3" ht="14.25">
      <c r="A146" s="72"/>
      <c r="B146" s="77"/>
      <c r="C146" s="75"/>
    </row>
    <row r="147" spans="1:3" ht="14.25">
      <c r="A147" s="72"/>
      <c r="B147" s="77"/>
      <c r="C147" s="75"/>
    </row>
    <row r="148" spans="1:3" ht="14.25">
      <c r="A148" s="72"/>
      <c r="B148" s="77"/>
      <c r="C148" s="75"/>
    </row>
    <row r="149" spans="1:2" ht="14.25">
      <c r="A149" s="72"/>
      <c r="B149" s="77"/>
    </row>
    <row r="150" spans="1:2" ht="14.25">
      <c r="A150" s="72"/>
      <c r="B150" s="77"/>
    </row>
    <row r="151" spans="1:2" ht="14.25">
      <c r="A151" s="72"/>
      <c r="B151" s="77"/>
    </row>
    <row r="152" ht="14.25">
      <c r="A152" s="72"/>
    </row>
    <row r="153" ht="14.25">
      <c r="A153" s="72"/>
    </row>
    <row r="154" ht="14.25">
      <c r="A154" s="72"/>
    </row>
    <row r="155" ht="14.25">
      <c r="A155" s="72"/>
    </row>
    <row r="156" ht="14.25">
      <c r="A156" s="72"/>
    </row>
    <row r="157" ht="14.25">
      <c r="A157" s="72"/>
    </row>
    <row r="158" ht="14.25">
      <c r="A158" s="72"/>
    </row>
    <row r="159" ht="14.25">
      <c r="A159" s="72"/>
    </row>
    <row r="160" ht="14.25">
      <c r="A160" s="72"/>
    </row>
    <row r="161" ht="14.25">
      <c r="A161" s="72"/>
    </row>
    <row r="162" ht="14.25">
      <c r="A162" s="72"/>
    </row>
    <row r="163" ht="14.25">
      <c r="A163" s="72"/>
    </row>
    <row r="164" ht="14.25">
      <c r="A164" s="72"/>
    </row>
    <row r="165" ht="14.25">
      <c r="A165" s="72"/>
    </row>
    <row r="166" ht="14.25">
      <c r="A166" s="72"/>
    </row>
    <row r="167" ht="14.25">
      <c r="A167" s="72"/>
    </row>
    <row r="168" ht="14.25">
      <c r="A168" s="72"/>
    </row>
    <row r="169" ht="14.25">
      <c r="A169" s="72"/>
    </row>
    <row r="170" ht="14.25">
      <c r="A170" s="72"/>
    </row>
    <row r="171" ht="14.25">
      <c r="A171" s="72"/>
    </row>
    <row r="172" ht="14.25">
      <c r="A172" s="72"/>
    </row>
    <row r="173" ht="14.25">
      <c r="A173" s="72"/>
    </row>
    <row r="174" ht="14.25">
      <c r="A174" s="72"/>
    </row>
    <row r="175" ht="115.5" customHeight="1">
      <c r="A175" s="72"/>
    </row>
    <row r="176" ht="14.25">
      <c r="A176" s="72"/>
    </row>
    <row r="177" ht="14.25">
      <c r="A177" s="72"/>
    </row>
    <row r="178" ht="14.25">
      <c r="A178" s="72"/>
    </row>
    <row r="179" ht="14.25">
      <c r="A179" s="72"/>
    </row>
    <row r="180" ht="14.25">
      <c r="A180" s="72"/>
    </row>
    <row r="181" ht="14.25">
      <c r="A181" s="72"/>
    </row>
    <row r="182" ht="14.25">
      <c r="A182" s="72"/>
    </row>
    <row r="183" ht="14.25">
      <c r="A183" s="72"/>
    </row>
    <row r="184" ht="14.25">
      <c r="A184" s="72"/>
    </row>
    <row r="185" ht="14.25">
      <c r="A185" s="72"/>
    </row>
    <row r="186" ht="14.25">
      <c r="A186" s="72"/>
    </row>
    <row r="187" ht="14.25">
      <c r="A187" s="72"/>
    </row>
    <row r="188" ht="14.25">
      <c r="A188" s="72"/>
    </row>
    <row r="189" ht="14.25">
      <c r="A189" s="72"/>
    </row>
    <row r="190" ht="14.25">
      <c r="A190" s="72"/>
    </row>
    <row r="191" ht="14.25">
      <c r="A191" s="72"/>
    </row>
    <row r="192" ht="14.25">
      <c r="A192" s="72"/>
    </row>
    <row r="193" ht="14.25">
      <c r="A193" s="72"/>
    </row>
    <row r="194" ht="14.25">
      <c r="A194" s="72"/>
    </row>
    <row r="195" ht="14.25">
      <c r="A195" s="72"/>
    </row>
    <row r="196" ht="14.25">
      <c r="A196" s="72"/>
    </row>
    <row r="197" ht="14.25">
      <c r="A197" s="72"/>
    </row>
    <row r="198" ht="14.25">
      <c r="A198" s="72"/>
    </row>
    <row r="199" ht="14.25">
      <c r="A199" s="72"/>
    </row>
    <row r="200" ht="14.25">
      <c r="A200" s="72"/>
    </row>
    <row r="201" ht="14.25">
      <c r="A201" s="72"/>
    </row>
    <row r="202" ht="14.25">
      <c r="A202" s="72"/>
    </row>
    <row r="203" ht="14.25">
      <c r="A203" s="72"/>
    </row>
    <row r="204" ht="14.25">
      <c r="A204" s="72"/>
    </row>
    <row r="205" ht="14.25">
      <c r="A205" s="72"/>
    </row>
    <row r="206" ht="14.25">
      <c r="A206" s="72"/>
    </row>
    <row r="207" ht="14.25">
      <c r="A207" s="72"/>
    </row>
    <row r="208" ht="14.25">
      <c r="A208" s="72"/>
    </row>
    <row r="209" ht="14.25">
      <c r="A209" s="72"/>
    </row>
    <row r="210" ht="14.25">
      <c r="A210" s="72"/>
    </row>
    <row r="211" ht="14.25">
      <c r="A211" s="72"/>
    </row>
    <row r="212" ht="14.25">
      <c r="A212" s="72"/>
    </row>
    <row r="213" ht="14.25">
      <c r="A213" s="72"/>
    </row>
    <row r="214" ht="14.25">
      <c r="A214" s="72"/>
    </row>
    <row r="215" ht="14.25">
      <c r="A215" s="72"/>
    </row>
    <row r="216" ht="14.25">
      <c r="A216" s="72"/>
    </row>
    <row r="217" ht="14.25">
      <c r="A217" s="72"/>
    </row>
    <row r="218" ht="14.25">
      <c r="A218" s="72"/>
    </row>
    <row r="219" ht="14.25">
      <c r="A219" s="72"/>
    </row>
    <row r="220" ht="14.25">
      <c r="A220" s="72"/>
    </row>
    <row r="221" ht="14.25">
      <c r="A221" s="72"/>
    </row>
    <row r="222" ht="14.25">
      <c r="A222" s="72"/>
    </row>
    <row r="223" ht="14.25">
      <c r="A223" s="72"/>
    </row>
    <row r="224" ht="14.25">
      <c r="A224" s="72"/>
    </row>
    <row r="225" ht="14.25">
      <c r="A225" s="72"/>
    </row>
    <row r="226" ht="14.25">
      <c r="A226" s="72"/>
    </row>
    <row r="227" ht="14.25">
      <c r="A227" s="72"/>
    </row>
    <row r="228" ht="14.25">
      <c r="A228" s="72"/>
    </row>
    <row r="229" ht="14.25">
      <c r="A229" s="72"/>
    </row>
    <row r="230" ht="14.25">
      <c r="A230" s="72"/>
    </row>
    <row r="231" ht="14.25">
      <c r="A231" s="72"/>
    </row>
    <row r="232" ht="14.25">
      <c r="A232" s="72"/>
    </row>
    <row r="233" ht="14.25">
      <c r="A233" s="72"/>
    </row>
    <row r="234" ht="14.25">
      <c r="A234" s="72"/>
    </row>
    <row r="235" ht="14.25">
      <c r="A235" s="72"/>
    </row>
    <row r="236" ht="14.25">
      <c r="A236" s="72"/>
    </row>
    <row r="237" ht="14.25">
      <c r="A237" s="72"/>
    </row>
    <row r="238" ht="14.25">
      <c r="A238" s="72"/>
    </row>
    <row r="239" ht="14.25">
      <c r="A239" s="72"/>
    </row>
    <row r="240" spans="1:2" ht="14.25">
      <c r="A240" s="72"/>
      <c r="B240" s="78"/>
    </row>
    <row r="241" ht="14.25">
      <c r="A241" s="72"/>
    </row>
    <row r="242" ht="14.25">
      <c r="A242" s="72"/>
    </row>
    <row r="243" ht="14.25">
      <c r="A243" s="72"/>
    </row>
    <row r="244" ht="14.25">
      <c r="A244" s="72"/>
    </row>
    <row r="245" ht="14.25">
      <c r="A245" s="72"/>
    </row>
    <row r="246" ht="14.25">
      <c r="A246" s="72"/>
    </row>
    <row r="247" ht="14.25">
      <c r="A247" s="72"/>
    </row>
    <row r="248" ht="14.25">
      <c r="A248" s="72"/>
    </row>
    <row r="249" ht="14.25">
      <c r="A249" s="72"/>
    </row>
    <row r="250" ht="14.25">
      <c r="A250" s="72"/>
    </row>
    <row r="251" ht="14.25">
      <c r="A251" s="72"/>
    </row>
    <row r="252" ht="14.25">
      <c r="A252" s="72"/>
    </row>
    <row r="253" ht="14.25">
      <c r="A253" s="72"/>
    </row>
    <row r="254" ht="14.25">
      <c r="A254" s="72"/>
    </row>
    <row r="255" ht="14.25">
      <c r="A255" s="72"/>
    </row>
    <row r="256" ht="14.25">
      <c r="A256" s="72"/>
    </row>
    <row r="257" ht="14.25">
      <c r="A257" s="72"/>
    </row>
    <row r="258" ht="14.25">
      <c r="A258" s="72"/>
    </row>
    <row r="259" ht="14.25">
      <c r="A259" s="72"/>
    </row>
    <row r="260" ht="14.25">
      <c r="A260" s="72"/>
    </row>
    <row r="261" ht="14.25">
      <c r="A261" s="72"/>
    </row>
    <row r="262" ht="14.25">
      <c r="A262" s="72"/>
    </row>
    <row r="263" ht="14.25">
      <c r="A263" s="72"/>
    </row>
    <row r="264" ht="14.25">
      <c r="A264" s="72"/>
    </row>
    <row r="265" ht="14.25">
      <c r="A265" s="72"/>
    </row>
    <row r="266" ht="14.25">
      <c r="A266" s="72"/>
    </row>
    <row r="267" ht="14.25">
      <c r="A267" s="72"/>
    </row>
    <row r="268" ht="14.25">
      <c r="A268" s="72"/>
    </row>
    <row r="269" spans="1:3" ht="14.25">
      <c r="A269" s="72"/>
      <c r="C269" s="79"/>
    </row>
    <row r="270" ht="14.25">
      <c r="A270" s="72"/>
    </row>
    <row r="273" ht="15">
      <c r="B273" s="62"/>
    </row>
  </sheetData>
  <sheetProtection/>
  <printOptions/>
  <pageMargins left="0.984251968503937" right="0.75" top="0.5118110236220472" bottom="0.984251968503937" header="0.5118110236220472" footer="0.5118110236220472"/>
  <pageSetup firstPageNumber="1" useFirstPageNumber="1" horizontalDpi="360" verticalDpi="360" orientation="portrait" paperSize="9" scale="88" r:id="rId1"/>
  <headerFooter alignWithMargins="0">
    <oddFooter>&amp;CStran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B1">
      <selection activeCell="E51" sqref="E51:E61"/>
    </sheetView>
  </sheetViews>
  <sheetFormatPr defaultColWidth="9.140625" defaultRowHeight="12.75"/>
  <cols>
    <col min="1" max="1" width="5.7109375" style="0" customWidth="1"/>
    <col min="2" max="2" width="55.421875" style="0" customWidth="1"/>
    <col min="5" max="5" width="14.57421875" style="0" customWidth="1"/>
  </cols>
  <sheetData>
    <row r="1" spans="1:6" ht="12.75">
      <c r="A1" s="102"/>
      <c r="B1" s="110" t="s">
        <v>33</v>
      </c>
      <c r="C1" s="113"/>
      <c r="D1" s="105"/>
      <c r="E1" s="104"/>
      <c r="F1" s="104"/>
    </row>
    <row r="2" spans="1:6" ht="12.75">
      <c r="A2" s="102"/>
      <c r="B2" s="113"/>
      <c r="C2" s="113"/>
      <c r="D2" s="105"/>
      <c r="E2" s="104"/>
      <c r="F2" s="104"/>
    </row>
    <row r="3" spans="1:6" ht="13.5" thickBot="1">
      <c r="A3" s="102"/>
      <c r="B3" s="113"/>
      <c r="C3" s="113"/>
      <c r="D3" s="105"/>
      <c r="E3" s="104"/>
      <c r="F3" s="104"/>
    </row>
    <row r="4" spans="1:6" ht="13.5" thickBot="1">
      <c r="A4" s="106" t="s">
        <v>7</v>
      </c>
      <c r="B4" s="117" t="s">
        <v>6</v>
      </c>
      <c r="C4" s="111" t="s">
        <v>73</v>
      </c>
      <c r="D4" s="107" t="s">
        <v>74</v>
      </c>
      <c r="E4" s="107" t="s">
        <v>9</v>
      </c>
      <c r="F4" s="108"/>
    </row>
    <row r="6" spans="1:5" ht="25.5">
      <c r="A6" s="138" t="s">
        <v>20</v>
      </c>
      <c r="B6" s="137" t="s">
        <v>34</v>
      </c>
      <c r="C6" s="136">
        <v>2</v>
      </c>
      <c r="D6" s="135"/>
      <c r="E6" s="226">
        <f>D6*C6</f>
        <v>0</v>
      </c>
    </row>
    <row r="7" spans="1:5" ht="12.75">
      <c r="A7" s="138" t="s">
        <v>24</v>
      </c>
      <c r="B7" s="137" t="s">
        <v>35</v>
      </c>
      <c r="C7" s="136">
        <v>2</v>
      </c>
      <c r="D7" s="135"/>
      <c r="E7" s="226">
        <f aca="true" t="shared" si="0" ref="E7:E49">D7*C7</f>
        <v>0</v>
      </c>
    </row>
    <row r="8" spans="1:5" ht="12.75">
      <c r="A8" s="138" t="s">
        <v>23</v>
      </c>
      <c r="B8" s="137" t="s">
        <v>36</v>
      </c>
      <c r="C8" s="136"/>
      <c r="D8" s="135"/>
      <c r="E8" s="226">
        <f t="shared" si="0"/>
        <v>0</v>
      </c>
    </row>
    <row r="9" spans="1:5" ht="12.75">
      <c r="A9" s="138" t="s">
        <v>21</v>
      </c>
      <c r="B9" s="137" t="s">
        <v>37</v>
      </c>
      <c r="C9" s="136">
        <v>2</v>
      </c>
      <c r="D9" s="135"/>
      <c r="E9" s="226">
        <f t="shared" si="0"/>
        <v>0</v>
      </c>
    </row>
    <row r="10" spans="1:5" ht="12.75">
      <c r="A10" s="138" t="s">
        <v>22</v>
      </c>
      <c r="B10" s="137" t="s">
        <v>38</v>
      </c>
      <c r="C10" s="136">
        <v>2</v>
      </c>
      <c r="D10" s="135"/>
      <c r="E10" s="226">
        <f t="shared" si="0"/>
        <v>0</v>
      </c>
    </row>
    <row r="11" spans="1:5" ht="12.75">
      <c r="A11" s="138" t="s">
        <v>75</v>
      </c>
      <c r="B11" s="137" t="s">
        <v>39</v>
      </c>
      <c r="C11" s="136">
        <v>2</v>
      </c>
      <c r="D11" s="135"/>
      <c r="E11" s="226">
        <f t="shared" si="0"/>
        <v>0</v>
      </c>
    </row>
    <row r="12" spans="1:5" ht="12.75">
      <c r="A12" s="138" t="s">
        <v>76</v>
      </c>
      <c r="B12" s="137" t="s">
        <v>40</v>
      </c>
      <c r="C12" s="136"/>
      <c r="D12" s="135"/>
      <c r="E12" s="226">
        <f t="shared" si="0"/>
        <v>0</v>
      </c>
    </row>
    <row r="13" spans="1:5" ht="12.75">
      <c r="A13" s="138" t="s">
        <v>77</v>
      </c>
      <c r="B13" s="137" t="s">
        <v>41</v>
      </c>
      <c r="C13" s="136">
        <v>6</v>
      </c>
      <c r="D13" s="135"/>
      <c r="E13" s="226">
        <f t="shared" si="0"/>
        <v>0</v>
      </c>
    </row>
    <row r="14" spans="1:5" ht="12.75">
      <c r="A14" s="138" t="s">
        <v>25</v>
      </c>
      <c r="B14" s="137" t="s">
        <v>42</v>
      </c>
      <c r="C14" s="136">
        <v>6</v>
      </c>
      <c r="D14" s="135"/>
      <c r="E14" s="226">
        <f t="shared" si="0"/>
        <v>0</v>
      </c>
    </row>
    <row r="15" spans="1:5" ht="25.5">
      <c r="A15" s="138" t="s">
        <v>29</v>
      </c>
      <c r="B15" s="137" t="s">
        <v>43</v>
      </c>
      <c r="C15" s="136">
        <v>6</v>
      </c>
      <c r="D15" s="135"/>
      <c r="E15" s="226">
        <f t="shared" si="0"/>
        <v>0</v>
      </c>
    </row>
    <row r="16" spans="1:5" ht="12.75">
      <c r="A16" s="138" t="s">
        <v>26</v>
      </c>
      <c r="B16" s="137" t="s">
        <v>44</v>
      </c>
      <c r="C16" s="136"/>
      <c r="D16" s="135"/>
      <c r="E16" s="226">
        <f t="shared" si="0"/>
        <v>0</v>
      </c>
    </row>
    <row r="17" spans="1:5" ht="12.75">
      <c r="A17" s="138" t="s">
        <v>78</v>
      </c>
      <c r="B17" s="137" t="s">
        <v>45</v>
      </c>
      <c r="C17" s="136">
        <v>10</v>
      </c>
      <c r="D17" s="135"/>
      <c r="E17" s="226">
        <f t="shared" si="0"/>
        <v>0</v>
      </c>
    </row>
    <row r="18" spans="1:5" ht="12.75">
      <c r="A18" s="138" t="s">
        <v>79</v>
      </c>
      <c r="B18" s="137" t="s">
        <v>46</v>
      </c>
      <c r="C18" s="136">
        <v>10</v>
      </c>
      <c r="D18" s="135"/>
      <c r="E18" s="226">
        <f t="shared" si="0"/>
        <v>0</v>
      </c>
    </row>
    <row r="19" spans="1:5" ht="12.75">
      <c r="A19" s="138" t="s">
        <v>80</v>
      </c>
      <c r="B19" s="137" t="s">
        <v>47</v>
      </c>
      <c r="C19" s="136"/>
      <c r="D19" s="135"/>
      <c r="E19" s="226">
        <f t="shared" si="0"/>
        <v>0</v>
      </c>
    </row>
    <row r="20" spans="1:5" ht="12.75">
      <c r="A20" s="138" t="s">
        <v>81</v>
      </c>
      <c r="B20" s="137" t="s">
        <v>48</v>
      </c>
      <c r="C20" s="136">
        <v>6.6</v>
      </c>
      <c r="D20" s="135"/>
      <c r="E20" s="226">
        <f t="shared" si="0"/>
        <v>0</v>
      </c>
    </row>
    <row r="21" spans="1:5" ht="12.75">
      <c r="A21" s="138" t="s">
        <v>82</v>
      </c>
      <c r="B21" s="137" t="s">
        <v>49</v>
      </c>
      <c r="C21" s="136">
        <v>1</v>
      </c>
      <c r="D21" s="135"/>
      <c r="E21" s="226">
        <f t="shared" si="0"/>
        <v>0</v>
      </c>
    </row>
    <row r="22" spans="1:5" ht="12.75">
      <c r="A22" s="138" t="s">
        <v>83</v>
      </c>
      <c r="B22" s="137" t="s">
        <v>50</v>
      </c>
      <c r="C22" s="136">
        <v>10</v>
      </c>
      <c r="D22" s="135"/>
      <c r="E22" s="226">
        <f t="shared" si="0"/>
        <v>0</v>
      </c>
    </row>
    <row r="23" spans="1:5" ht="12.75">
      <c r="A23" s="138" t="s">
        <v>84</v>
      </c>
      <c r="B23" s="137" t="s">
        <v>51</v>
      </c>
      <c r="C23" s="136"/>
      <c r="D23" s="135"/>
      <c r="E23" s="226">
        <f t="shared" si="0"/>
        <v>0</v>
      </c>
    </row>
    <row r="24" spans="1:5" ht="12.75">
      <c r="A24" s="138" t="s">
        <v>85</v>
      </c>
      <c r="B24" s="137" t="s">
        <v>52</v>
      </c>
      <c r="C24" s="136">
        <v>6</v>
      </c>
      <c r="D24" s="135"/>
      <c r="E24" s="226">
        <f t="shared" si="0"/>
        <v>0</v>
      </c>
    </row>
    <row r="25" spans="1:5" ht="12.75">
      <c r="A25" s="138" t="s">
        <v>86</v>
      </c>
      <c r="B25" s="137" t="s">
        <v>53</v>
      </c>
      <c r="C25" s="136">
        <v>6</v>
      </c>
      <c r="D25" s="135"/>
      <c r="E25" s="226">
        <f t="shared" si="0"/>
        <v>0</v>
      </c>
    </row>
    <row r="26" spans="1:5" ht="12.75">
      <c r="A26" s="138" t="s">
        <v>87</v>
      </c>
      <c r="B26" s="137" t="s">
        <v>54</v>
      </c>
      <c r="C26" s="136"/>
      <c r="D26" s="135"/>
      <c r="E26" s="226">
        <f t="shared" si="0"/>
        <v>0</v>
      </c>
    </row>
    <row r="27" spans="1:5" ht="12.75">
      <c r="A27" s="138" t="s">
        <v>88</v>
      </c>
      <c r="B27" s="137" t="s">
        <v>48</v>
      </c>
      <c r="C27" s="136">
        <v>10.3</v>
      </c>
      <c r="D27" s="135"/>
      <c r="E27" s="226">
        <f t="shared" si="0"/>
        <v>0</v>
      </c>
    </row>
    <row r="28" spans="1:5" ht="25.5">
      <c r="A28" s="138" t="s">
        <v>89</v>
      </c>
      <c r="B28" s="137" t="s">
        <v>55</v>
      </c>
      <c r="C28" s="136">
        <v>1</v>
      </c>
      <c r="D28" s="135"/>
      <c r="E28" s="226">
        <f t="shared" si="0"/>
        <v>0</v>
      </c>
    </row>
    <row r="29" spans="1:5" ht="25.5">
      <c r="A29" s="138" t="s">
        <v>90</v>
      </c>
      <c r="B29" s="137" t="s">
        <v>56</v>
      </c>
      <c r="C29" s="136">
        <v>1</v>
      </c>
      <c r="D29" s="135"/>
      <c r="E29" s="226">
        <f t="shared" si="0"/>
        <v>0</v>
      </c>
    </row>
    <row r="30" spans="1:5" ht="12.75">
      <c r="A30" s="138" t="s">
        <v>91</v>
      </c>
      <c r="B30" s="137" t="s">
        <v>50</v>
      </c>
      <c r="C30" s="136">
        <v>2</v>
      </c>
      <c r="D30" s="135"/>
      <c r="E30" s="226">
        <f t="shared" si="0"/>
        <v>0</v>
      </c>
    </row>
    <row r="31" spans="1:5" ht="12.75">
      <c r="A31" s="138" t="s">
        <v>92</v>
      </c>
      <c r="B31" s="137" t="s">
        <v>57</v>
      </c>
      <c r="C31" s="136"/>
      <c r="D31" s="135"/>
      <c r="E31" s="226">
        <f t="shared" si="0"/>
        <v>0</v>
      </c>
    </row>
    <row r="32" spans="1:5" ht="12.75">
      <c r="A32" s="138" t="s">
        <v>93</v>
      </c>
      <c r="B32" s="137" t="s">
        <v>58</v>
      </c>
      <c r="C32" s="136">
        <v>12</v>
      </c>
      <c r="D32" s="135"/>
      <c r="E32" s="226">
        <f t="shared" si="0"/>
        <v>0</v>
      </c>
    </row>
    <row r="33" spans="1:5" ht="12.75">
      <c r="A33" s="138" t="s">
        <v>94</v>
      </c>
      <c r="B33" s="137" t="s">
        <v>59</v>
      </c>
      <c r="C33" s="136">
        <v>12</v>
      </c>
      <c r="D33" s="135"/>
      <c r="E33" s="226">
        <f t="shared" si="0"/>
        <v>0</v>
      </c>
    </row>
    <row r="34" spans="1:5" ht="12.75">
      <c r="A34" s="138" t="s">
        <v>95</v>
      </c>
      <c r="B34" s="137" t="s">
        <v>60</v>
      </c>
      <c r="C34" s="136"/>
      <c r="D34" s="135"/>
      <c r="E34" s="226">
        <f t="shared" si="0"/>
        <v>0</v>
      </c>
    </row>
    <row r="35" spans="1:5" ht="12.75">
      <c r="A35" s="138" t="s">
        <v>96</v>
      </c>
      <c r="B35" s="137" t="s">
        <v>61</v>
      </c>
      <c r="C35" s="136">
        <v>1</v>
      </c>
      <c r="D35" s="135"/>
      <c r="E35" s="226">
        <f t="shared" si="0"/>
        <v>0</v>
      </c>
    </row>
    <row r="36" spans="1:5" ht="12.75">
      <c r="A36" s="138" t="s">
        <v>97</v>
      </c>
      <c r="B36" s="137" t="s">
        <v>62</v>
      </c>
      <c r="C36" s="136">
        <v>1</v>
      </c>
      <c r="D36" s="135"/>
      <c r="E36" s="226">
        <f t="shared" si="0"/>
        <v>0</v>
      </c>
    </row>
    <row r="37" spans="1:5" ht="12.75">
      <c r="A37" s="138" t="s">
        <v>98</v>
      </c>
      <c r="B37" s="137" t="s">
        <v>63</v>
      </c>
      <c r="C37" s="136"/>
      <c r="D37" s="135"/>
      <c r="E37" s="226">
        <f t="shared" si="0"/>
        <v>0</v>
      </c>
    </row>
    <row r="38" spans="1:5" ht="12.75">
      <c r="A38" s="138" t="s">
        <v>99</v>
      </c>
      <c r="B38" s="137" t="s">
        <v>64</v>
      </c>
      <c r="C38" s="136">
        <v>4</v>
      </c>
      <c r="D38" s="135"/>
      <c r="E38" s="226">
        <f t="shared" si="0"/>
        <v>0</v>
      </c>
    </row>
    <row r="39" spans="1:5" ht="12.75">
      <c r="A39" s="138" t="s">
        <v>100</v>
      </c>
      <c r="B39" s="137" t="s">
        <v>65</v>
      </c>
      <c r="C39" s="136">
        <v>4</v>
      </c>
      <c r="D39" s="135"/>
      <c r="E39" s="226">
        <f t="shared" si="0"/>
        <v>0</v>
      </c>
    </row>
    <row r="40" spans="1:5" ht="12.75">
      <c r="A40" s="138" t="s">
        <v>101</v>
      </c>
      <c r="B40" s="137" t="s">
        <v>66</v>
      </c>
      <c r="C40" s="136"/>
      <c r="D40" s="135"/>
      <c r="E40" s="226">
        <f t="shared" si="0"/>
        <v>0</v>
      </c>
    </row>
    <row r="41" spans="1:5" ht="12.75">
      <c r="A41" s="138" t="s">
        <v>102</v>
      </c>
      <c r="B41" s="137" t="s">
        <v>67</v>
      </c>
      <c r="C41" s="136">
        <v>8</v>
      </c>
      <c r="D41" s="135"/>
      <c r="E41" s="226">
        <f t="shared" si="0"/>
        <v>0</v>
      </c>
    </row>
    <row r="42" spans="1:5" ht="12.75">
      <c r="A42" s="138" t="s">
        <v>103</v>
      </c>
      <c r="B42" s="137" t="s">
        <v>68</v>
      </c>
      <c r="C42" s="136">
        <v>8</v>
      </c>
      <c r="D42" s="135"/>
      <c r="E42" s="226">
        <f t="shared" si="0"/>
        <v>0</v>
      </c>
    </row>
    <row r="43" spans="1:5" ht="12.75">
      <c r="A43" s="138" t="s">
        <v>104</v>
      </c>
      <c r="B43" s="137" t="s">
        <v>69</v>
      </c>
      <c r="C43" s="136"/>
      <c r="D43" s="135"/>
      <c r="E43" s="226">
        <f t="shared" si="0"/>
        <v>0</v>
      </c>
    </row>
    <row r="44" spans="1:5" ht="12.75">
      <c r="A44" s="138" t="s">
        <v>105</v>
      </c>
      <c r="B44" s="137" t="s">
        <v>70</v>
      </c>
      <c r="C44" s="136">
        <v>3</v>
      </c>
      <c r="D44" s="135"/>
      <c r="E44" s="226">
        <f t="shared" si="0"/>
        <v>0</v>
      </c>
    </row>
    <row r="45" spans="1:5" ht="12.75">
      <c r="A45" s="138" t="s">
        <v>106</v>
      </c>
      <c r="B45" s="137" t="s">
        <v>71</v>
      </c>
      <c r="C45" s="136">
        <v>3</v>
      </c>
      <c r="D45" s="135"/>
      <c r="E45" s="226">
        <f t="shared" si="0"/>
        <v>0</v>
      </c>
    </row>
    <row r="46" spans="1:5" ht="12.75">
      <c r="A46" s="138" t="s">
        <v>107</v>
      </c>
      <c r="B46" s="137" t="s">
        <v>72</v>
      </c>
      <c r="C46" s="136"/>
      <c r="D46" s="135"/>
      <c r="E46" s="226">
        <f t="shared" si="0"/>
        <v>0</v>
      </c>
    </row>
    <row r="47" spans="1:5" ht="12.75">
      <c r="A47" s="138" t="s">
        <v>108</v>
      </c>
      <c r="B47" s="137" t="s">
        <v>48</v>
      </c>
      <c r="C47" s="136">
        <v>3.3</v>
      </c>
      <c r="D47" s="135"/>
      <c r="E47" s="226">
        <f t="shared" si="0"/>
        <v>0</v>
      </c>
    </row>
    <row r="48" spans="1:5" ht="25.5">
      <c r="A48" s="138" t="s">
        <v>109</v>
      </c>
      <c r="B48" s="137" t="s">
        <v>56</v>
      </c>
      <c r="C48" s="136">
        <v>1</v>
      </c>
      <c r="D48" s="135"/>
      <c r="E48" s="226">
        <f t="shared" si="0"/>
        <v>0</v>
      </c>
    </row>
    <row r="49" spans="1:5" ht="12.75">
      <c r="A49" s="138" t="s">
        <v>110</v>
      </c>
      <c r="B49" s="137" t="s">
        <v>50</v>
      </c>
      <c r="C49" s="136">
        <v>1</v>
      </c>
      <c r="D49" s="135"/>
      <c r="E49" s="227">
        <f t="shared" si="0"/>
        <v>0</v>
      </c>
    </row>
    <row r="50" spans="1:5" ht="12.75">
      <c r="A50" s="138"/>
      <c r="B50" s="147" t="s">
        <v>19</v>
      </c>
      <c r="D50" s="135"/>
      <c r="E50" s="226">
        <f>SUM(E6:E49)</f>
        <v>0</v>
      </c>
    </row>
    <row r="51" spans="1:5" ht="12.75">
      <c r="A51" s="138"/>
      <c r="D51" s="135"/>
      <c r="E51" s="135"/>
    </row>
    <row r="52" spans="2:6" ht="12.75">
      <c r="B52" s="143" t="s">
        <v>13</v>
      </c>
      <c r="C52" s="144"/>
      <c r="D52" s="145">
        <v>0.02</v>
      </c>
      <c r="E52" s="226">
        <f>SUM(E50*D52)</f>
        <v>0</v>
      </c>
      <c r="F52" s="146">
        <f>SUM(D52*F49)</f>
        <v>0</v>
      </c>
    </row>
    <row r="53" spans="4:5" ht="12.75">
      <c r="D53" s="135"/>
      <c r="E53" s="135"/>
    </row>
    <row r="54" spans="4:5" ht="12.75">
      <c r="D54" s="135"/>
      <c r="E54" s="135"/>
    </row>
    <row r="55" spans="2:6" ht="15.75">
      <c r="B55" s="139" t="s">
        <v>30</v>
      </c>
      <c r="C55" s="140"/>
      <c r="D55" s="141"/>
      <c r="E55" s="222">
        <f>SUM(E50:E52)</f>
        <v>0</v>
      </c>
      <c r="F55" s="142">
        <f>SUM(F48:F54)</f>
        <v>0</v>
      </c>
    </row>
    <row r="56" spans="4:5" ht="12.75">
      <c r="D56" s="135"/>
      <c r="E56" s="135"/>
    </row>
    <row r="57" spans="4:5" ht="12.75">
      <c r="D57" s="135"/>
      <c r="E57" s="135"/>
    </row>
  </sheetData>
  <sheetProtection/>
  <printOptions/>
  <pageMargins left="0.55" right="0.18" top="0.46" bottom="0.38" header="0.3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U314"/>
  <sheetViews>
    <sheetView showZeros="0" view="pageBreakPreview" zoomScaleSheetLayoutView="100" zoomScalePageLayoutView="0" workbookViewId="0" topLeftCell="A4">
      <selection activeCell="F62" sqref="F62:F75"/>
    </sheetView>
  </sheetViews>
  <sheetFormatPr defaultColWidth="9.140625" defaultRowHeight="12.75"/>
  <cols>
    <col min="1" max="1" width="12.140625" style="82" customWidth="1"/>
    <col min="2" max="2" width="48.421875" style="10" customWidth="1"/>
    <col min="3" max="3" width="7.28125" style="1" customWidth="1"/>
    <col min="4" max="4" width="6.140625" style="6" customWidth="1"/>
    <col min="5" max="6" width="15.7109375" style="3" customWidth="1"/>
    <col min="7" max="7" width="10.8515625" style="19" bestFit="1" customWidth="1"/>
    <col min="8" max="8" width="9.140625" style="19" customWidth="1"/>
    <col min="9" max="9" width="10.421875" style="19" bestFit="1" customWidth="1"/>
    <col min="10" max="21" width="9.140625" style="19" customWidth="1"/>
    <col min="22" max="16384" width="9.140625" style="3" customWidth="1"/>
  </cols>
  <sheetData>
    <row r="1" spans="1:6" ht="15.75">
      <c r="A1" s="84"/>
      <c r="B1" s="14"/>
      <c r="C1" s="15"/>
      <c r="D1" s="16"/>
      <c r="E1" s="17" t="s">
        <v>3</v>
      </c>
      <c r="F1" s="18" t="s">
        <v>3</v>
      </c>
    </row>
    <row r="2" spans="1:5" ht="15">
      <c r="A2" s="85"/>
      <c r="B2" s="20"/>
      <c r="C2" s="21"/>
      <c r="D2" s="22"/>
      <c r="E2" s="23"/>
    </row>
    <row r="3" spans="1:5" ht="15.75">
      <c r="A3" s="85"/>
      <c r="B3" s="14" t="s">
        <v>169</v>
      </c>
      <c r="C3" s="21"/>
      <c r="D3" s="22"/>
      <c r="E3" s="23"/>
    </row>
    <row r="4" spans="1:21" s="20" customFormat="1" ht="14.25" customHeight="1">
      <c r="A4" s="86"/>
      <c r="B4" s="25"/>
      <c r="C4" s="26"/>
      <c r="D4" s="27"/>
      <c r="E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5" ht="12.75" hidden="1">
      <c r="A5" s="85"/>
      <c r="B5" s="30"/>
      <c r="C5" s="21"/>
      <c r="D5" s="22"/>
      <c r="E5" s="23"/>
    </row>
    <row r="6" spans="1:5" ht="12.75">
      <c r="A6" s="87"/>
      <c r="B6" s="30"/>
      <c r="C6" s="31"/>
      <c r="D6" s="32"/>
      <c r="E6" s="33"/>
    </row>
    <row r="7" spans="1:5" ht="12.75">
      <c r="A7" s="87"/>
      <c r="B7" s="12"/>
      <c r="C7" s="31"/>
      <c r="D7" s="32"/>
      <c r="E7" s="23"/>
    </row>
    <row r="8" spans="1:4" s="19" customFormat="1" ht="13.5" thickBot="1">
      <c r="A8" s="87"/>
      <c r="C8" s="31"/>
      <c r="D8" s="32"/>
    </row>
    <row r="9" spans="1:21" ht="13.5" thickBot="1">
      <c r="A9" s="34" t="s">
        <v>7</v>
      </c>
      <c r="B9" s="175" t="s">
        <v>6</v>
      </c>
      <c r="C9" s="7" t="s">
        <v>1</v>
      </c>
      <c r="D9" s="176" t="s">
        <v>132</v>
      </c>
      <c r="E9" s="176" t="s">
        <v>8</v>
      </c>
      <c r="F9" s="176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35"/>
      <c r="B10" s="177"/>
      <c r="C10" s="8"/>
      <c r="D10" s="178"/>
      <c r="E10" s="178"/>
      <c r="F10" s="17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39" t="s">
        <v>20</v>
      </c>
      <c r="B11" s="179" t="s">
        <v>133</v>
      </c>
      <c r="C11" s="180"/>
      <c r="D11" s="181"/>
      <c r="E11" s="228"/>
      <c r="F11" s="229">
        <f aca="true" t="shared" si="0" ref="F11:F21">SUM(D11*E11)</f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39"/>
      <c r="B12" s="179" t="s">
        <v>134</v>
      </c>
      <c r="C12" s="180" t="s">
        <v>11</v>
      </c>
      <c r="D12" s="181">
        <v>180</v>
      </c>
      <c r="E12" s="228"/>
      <c r="F12" s="229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39"/>
      <c r="B13" s="179"/>
      <c r="C13" s="180"/>
      <c r="D13" s="181"/>
      <c r="E13" s="228"/>
      <c r="F13" s="229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39" t="s">
        <v>24</v>
      </c>
      <c r="B14" s="179" t="s">
        <v>135</v>
      </c>
      <c r="C14" s="180"/>
      <c r="D14" s="181"/>
      <c r="E14" s="228"/>
      <c r="F14" s="229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39"/>
      <c r="B15" s="179" t="s">
        <v>136</v>
      </c>
      <c r="C15" s="180" t="s">
        <v>11</v>
      </c>
      <c r="D15" s="181">
        <v>240</v>
      </c>
      <c r="E15" s="228"/>
      <c r="F15" s="229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9"/>
      <c r="B16" s="179"/>
      <c r="C16" s="180"/>
      <c r="D16" s="181"/>
      <c r="E16" s="228"/>
      <c r="F16" s="229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9" t="s">
        <v>23</v>
      </c>
      <c r="B17" s="179" t="s">
        <v>137</v>
      </c>
      <c r="C17" s="180"/>
      <c r="D17" s="181"/>
      <c r="E17" s="228"/>
      <c r="F17" s="229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9"/>
      <c r="B18" s="179" t="s">
        <v>136</v>
      </c>
      <c r="C18" s="180" t="s">
        <v>11</v>
      </c>
      <c r="D18" s="181">
        <v>30</v>
      </c>
      <c r="E18" s="228"/>
      <c r="F18" s="229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9"/>
      <c r="B19" s="179"/>
      <c r="C19" s="180"/>
      <c r="D19" s="181"/>
      <c r="E19" s="228"/>
      <c r="F19" s="22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3.5" customHeight="1">
      <c r="A20" s="39" t="s">
        <v>21</v>
      </c>
      <c r="B20" s="10" t="s">
        <v>138</v>
      </c>
      <c r="C20" s="182" t="s">
        <v>11</v>
      </c>
      <c r="D20" s="183">
        <v>700</v>
      </c>
      <c r="E20" s="228"/>
      <c r="F20" s="229">
        <f t="shared" si="0"/>
        <v>0</v>
      </c>
      <c r="G20" s="3"/>
      <c r="H20" s="3"/>
      <c r="I20" s="10"/>
      <c r="J20" s="3"/>
      <c r="K20" s="6"/>
      <c r="L20" s="41"/>
      <c r="M20" s="3"/>
      <c r="N20" s="3"/>
      <c r="O20" s="3"/>
      <c r="P20" s="3"/>
      <c r="Q20" s="3"/>
      <c r="R20" s="3"/>
      <c r="S20" s="3"/>
      <c r="T20" s="3"/>
      <c r="U20" s="3"/>
    </row>
    <row r="21" spans="1:21" ht="13.5" customHeight="1">
      <c r="A21" s="39"/>
      <c r="C21" s="182"/>
      <c r="D21" s="183"/>
      <c r="E21" s="229"/>
      <c r="F21" s="229">
        <f t="shared" si="0"/>
        <v>0</v>
      </c>
      <c r="G21" s="3"/>
      <c r="H21" s="3"/>
      <c r="I21" s="10"/>
      <c r="J21" s="182"/>
      <c r="K21" s="6"/>
      <c r="L21" s="41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9" t="s">
        <v>22</v>
      </c>
      <c r="B22" s="10" t="s">
        <v>139</v>
      </c>
      <c r="C22" s="182" t="s">
        <v>11</v>
      </c>
      <c r="D22" s="183">
        <v>550</v>
      </c>
      <c r="E22" s="229"/>
      <c r="F22" s="229">
        <f>SUM(D22*E22)</f>
        <v>0</v>
      </c>
      <c r="G22" s="3"/>
      <c r="H22" s="3"/>
      <c r="I22" s="10"/>
      <c r="J22" s="182"/>
      <c r="K22" s="6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9"/>
      <c r="C23" s="182"/>
      <c r="D23" s="183"/>
      <c r="E23" s="229"/>
      <c r="F23" s="229"/>
      <c r="G23" s="3"/>
      <c r="H23" s="3"/>
      <c r="I23" s="10"/>
      <c r="J23" s="182"/>
      <c r="K23" s="6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29.25" customHeight="1">
      <c r="A24" s="184" t="s">
        <v>75</v>
      </c>
      <c r="B24" s="65" t="s">
        <v>140</v>
      </c>
      <c r="C24" s="182"/>
      <c r="D24" s="183"/>
      <c r="E24" s="229"/>
      <c r="F24" s="229"/>
      <c r="G24" s="3"/>
      <c r="H24" s="3"/>
      <c r="I24" s="10"/>
      <c r="J24" s="182"/>
      <c r="K24" s="6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7.25" customHeight="1">
      <c r="A25" s="39" t="s">
        <v>76</v>
      </c>
      <c r="B25" s="10" t="s">
        <v>141</v>
      </c>
      <c r="C25" s="182" t="s">
        <v>11</v>
      </c>
      <c r="D25" s="183">
        <v>450</v>
      </c>
      <c r="E25" s="229"/>
      <c r="F25" s="229">
        <f>SUM(D25*E25)</f>
        <v>0</v>
      </c>
      <c r="G25" s="3"/>
      <c r="H25" s="3"/>
      <c r="I25" s="10"/>
      <c r="J25" s="182"/>
      <c r="K25" s="6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 customHeight="1">
      <c r="A26" s="39"/>
      <c r="C26" s="182"/>
      <c r="D26" s="183"/>
      <c r="E26" s="229"/>
      <c r="F26" s="229">
        <f>SUM(D26*E26)</f>
        <v>0</v>
      </c>
      <c r="G26" s="3"/>
      <c r="H26" s="3"/>
      <c r="I26" s="10"/>
      <c r="J26" s="182"/>
      <c r="K26" s="6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6.25" customHeight="1">
      <c r="A27" s="39" t="s">
        <v>77</v>
      </c>
      <c r="B27" s="10" t="s">
        <v>142</v>
      </c>
      <c r="C27" s="182" t="s">
        <v>11</v>
      </c>
      <c r="D27" s="183">
        <v>40</v>
      </c>
      <c r="E27" s="229"/>
      <c r="F27" s="229">
        <f>SUM(D27*E27)</f>
        <v>0</v>
      </c>
      <c r="G27" s="3"/>
      <c r="H27" s="3"/>
      <c r="I27" s="10"/>
      <c r="J27" s="182"/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8" customHeight="1">
      <c r="A28" s="39"/>
      <c r="C28" s="182"/>
      <c r="D28" s="183"/>
      <c r="E28" s="229"/>
      <c r="F28" s="229">
        <f>SUM(D28*E28)</f>
        <v>0</v>
      </c>
      <c r="G28" s="3"/>
      <c r="H28" s="3"/>
      <c r="I28" s="10"/>
      <c r="J28" s="182"/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4.25" customHeight="1">
      <c r="A29" s="39" t="s">
        <v>25</v>
      </c>
      <c r="B29" s="10" t="s">
        <v>143</v>
      </c>
      <c r="C29" s="182"/>
      <c r="D29" s="183"/>
      <c r="E29" s="229"/>
      <c r="F29" s="229"/>
      <c r="G29" s="3"/>
      <c r="H29" s="3"/>
      <c r="I29" s="10"/>
      <c r="J29" s="182"/>
      <c r="K29" s="6"/>
      <c r="L29" s="41"/>
      <c r="M29" s="3"/>
      <c r="N29" s="3"/>
      <c r="O29" s="3"/>
      <c r="P29" s="3"/>
      <c r="Q29" s="3"/>
      <c r="R29" s="3"/>
      <c r="S29" s="3"/>
      <c r="T29" s="3"/>
      <c r="U29" s="3"/>
    </row>
    <row r="30" spans="1:21" ht="27.75" customHeight="1">
      <c r="A30" s="39"/>
      <c r="B30" s="10" t="s">
        <v>144</v>
      </c>
      <c r="C30" s="182"/>
      <c r="D30" s="183"/>
      <c r="E30" s="229"/>
      <c r="F30" s="229"/>
      <c r="G30" s="3"/>
      <c r="H30" s="3"/>
      <c r="I30" s="10"/>
      <c r="J30" s="182"/>
      <c r="K30" s="6"/>
      <c r="L30" s="41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9"/>
      <c r="B31" s="10" t="s">
        <v>145</v>
      </c>
      <c r="C31" s="182" t="s">
        <v>0</v>
      </c>
      <c r="D31" s="183">
        <v>16</v>
      </c>
      <c r="E31" s="229"/>
      <c r="F31" s="229">
        <f>SUM(D31*E31)</f>
        <v>0</v>
      </c>
      <c r="G31" s="3"/>
      <c r="H31" s="3"/>
      <c r="I31" s="10"/>
      <c r="J31" s="182"/>
      <c r="K31" s="6"/>
      <c r="L31" s="41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9"/>
      <c r="B32" s="185" t="s">
        <v>146</v>
      </c>
      <c r="C32" s="182" t="s">
        <v>0</v>
      </c>
      <c r="D32" s="183">
        <v>2</v>
      </c>
      <c r="E32" s="229"/>
      <c r="F32" s="229">
        <f>SUM(D32*E32)</f>
        <v>0</v>
      </c>
      <c r="G32" s="3"/>
      <c r="H32" s="3"/>
      <c r="I32" s="10"/>
      <c r="J32" s="182"/>
      <c r="K32" s="6"/>
      <c r="L32" s="41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9"/>
      <c r="C33" s="182"/>
      <c r="D33" s="183"/>
      <c r="E33" s="229"/>
      <c r="F33" s="229">
        <f>SUM(D33*E33)</f>
        <v>0</v>
      </c>
      <c r="G33" s="3"/>
      <c r="H33" s="3"/>
      <c r="I33" s="10"/>
      <c r="J33" s="182"/>
      <c r="K33" s="6"/>
      <c r="L33" s="41"/>
      <c r="M33" s="3"/>
      <c r="N33" s="3"/>
      <c r="O33" s="3"/>
      <c r="P33" s="3"/>
      <c r="Q33" s="3"/>
      <c r="R33" s="3"/>
      <c r="S33" s="3"/>
      <c r="T33" s="3"/>
      <c r="U33" s="3"/>
    </row>
    <row r="34" spans="1:21" ht="13.5" customHeight="1">
      <c r="A34" s="39" t="s">
        <v>29</v>
      </c>
      <c r="B34" s="10" t="s">
        <v>147</v>
      </c>
      <c r="C34" s="186"/>
      <c r="D34" s="187"/>
      <c r="E34" s="229"/>
      <c r="F34" s="229">
        <f>SUM(D34*E34)</f>
        <v>0</v>
      </c>
      <c r="G34" s="3"/>
      <c r="H34" s="3"/>
      <c r="I34" s="10"/>
      <c r="J34" s="182"/>
      <c r="K34" s="6"/>
      <c r="L34" s="41"/>
      <c r="M34" s="3"/>
      <c r="N34" s="3"/>
      <c r="O34" s="3"/>
      <c r="P34" s="3"/>
      <c r="Q34" s="3"/>
      <c r="R34" s="3"/>
      <c r="S34" s="3"/>
      <c r="T34" s="3"/>
      <c r="U34" s="3"/>
    </row>
    <row r="35" spans="1:21" ht="51">
      <c r="A35" s="39"/>
      <c r="B35" s="10" t="s">
        <v>148</v>
      </c>
      <c r="C35" s="182" t="s">
        <v>0</v>
      </c>
      <c r="D35" s="183">
        <v>19</v>
      </c>
      <c r="E35" s="229"/>
      <c r="F35" s="229">
        <f>SUM(D35*E35)</f>
        <v>0</v>
      </c>
      <c r="G35" s="3"/>
      <c r="H35" s="3"/>
      <c r="I35" s="10"/>
      <c r="J35" s="182"/>
      <c r="K35" s="6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9"/>
      <c r="C36" s="182"/>
      <c r="D36" s="183"/>
      <c r="E36" s="229"/>
      <c r="F36" s="229"/>
      <c r="G36" s="3"/>
      <c r="H36" s="3"/>
      <c r="I36" s="10"/>
      <c r="J36" s="182"/>
      <c r="K36" s="6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9" t="s">
        <v>26</v>
      </c>
      <c r="B37" s="10" t="s">
        <v>149</v>
      </c>
      <c r="C37" s="3"/>
      <c r="D37" s="188"/>
      <c r="E37" s="228"/>
      <c r="F37" s="229">
        <f>SUM(D37*E37)</f>
        <v>0</v>
      </c>
      <c r="G37" s="189"/>
      <c r="H37" s="3"/>
      <c r="I37" s="10"/>
      <c r="J37" s="182"/>
      <c r="K37" s="6"/>
      <c r="L37" s="41"/>
      <c r="M37" s="3"/>
      <c r="N37" s="3"/>
      <c r="O37" s="3"/>
      <c r="P37" s="3"/>
      <c r="Q37" s="3"/>
      <c r="R37" s="3"/>
      <c r="S37" s="3"/>
      <c r="T37" s="3"/>
      <c r="U37" s="3"/>
    </row>
    <row r="38" spans="1:21" ht="14.25" customHeight="1">
      <c r="A38" s="39"/>
      <c r="B38" s="10" t="s">
        <v>150</v>
      </c>
      <c r="C38" s="3" t="s">
        <v>0</v>
      </c>
      <c r="D38" s="188" t="s">
        <v>151</v>
      </c>
      <c r="E38" s="228"/>
      <c r="F38" s="229">
        <f>SUM(D38*E38)</f>
        <v>0</v>
      </c>
      <c r="G38" s="189"/>
      <c r="H38" s="3"/>
      <c r="I38" s="10"/>
      <c r="J38" s="182"/>
      <c r="K38" s="6"/>
      <c r="L38" s="41"/>
      <c r="M38" s="3"/>
      <c r="N38" s="3"/>
      <c r="O38" s="3"/>
      <c r="P38" s="3"/>
      <c r="Q38" s="3"/>
      <c r="R38" s="3"/>
      <c r="S38" s="3"/>
      <c r="T38" s="3"/>
      <c r="U38" s="3"/>
    </row>
    <row r="39" spans="1:21" ht="14.25" customHeight="1">
      <c r="A39" s="39"/>
      <c r="B39" s="10" t="s">
        <v>152</v>
      </c>
      <c r="C39" s="3" t="s">
        <v>0</v>
      </c>
      <c r="D39" s="188" t="s">
        <v>153</v>
      </c>
      <c r="E39" s="228"/>
      <c r="F39" s="229">
        <f>SUM(D39*E39)</f>
        <v>0</v>
      </c>
      <c r="G39" s="189"/>
      <c r="H39" s="3"/>
      <c r="I39" s="10"/>
      <c r="J39" s="182"/>
      <c r="K39" s="6"/>
      <c r="L39" s="41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39"/>
      <c r="B40" s="3"/>
      <c r="C40" s="3"/>
      <c r="D40" s="190"/>
      <c r="E40" s="229"/>
      <c r="F40" s="229"/>
      <c r="G40" s="3"/>
      <c r="H40" s="3"/>
      <c r="I40" s="10"/>
      <c r="J40" s="18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9" t="s">
        <v>78</v>
      </c>
      <c r="B41" s="10" t="s">
        <v>154</v>
      </c>
      <c r="C41" s="182"/>
      <c r="D41" s="183"/>
      <c r="E41" s="229"/>
      <c r="F41" s="229"/>
      <c r="G41" s="3"/>
      <c r="H41" s="3"/>
      <c r="I41" s="10"/>
      <c r="J41" s="18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25.5">
      <c r="A42" s="39"/>
      <c r="B42" s="10" t="s">
        <v>155</v>
      </c>
      <c r="C42" s="182"/>
      <c r="D42" s="183"/>
      <c r="E42" s="229"/>
      <c r="F42" s="229"/>
      <c r="G42" s="3"/>
      <c r="H42" s="3"/>
      <c r="I42" s="10"/>
      <c r="J42" s="182"/>
      <c r="K42" s="6"/>
      <c r="L42" s="41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39"/>
      <c r="B43" s="10" t="s">
        <v>156</v>
      </c>
      <c r="C43" s="182" t="s">
        <v>11</v>
      </c>
      <c r="D43" s="183">
        <v>250</v>
      </c>
      <c r="E43" s="229"/>
      <c r="F43" s="229">
        <f>SUM(D43*E43)</f>
        <v>0</v>
      </c>
      <c r="G43" s="3"/>
      <c r="H43" s="3"/>
      <c r="I43" s="10"/>
      <c r="J43" s="182"/>
      <c r="K43" s="6"/>
      <c r="L43" s="41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9"/>
      <c r="C44" s="182"/>
      <c r="D44" s="183"/>
      <c r="E44" s="229"/>
      <c r="F44" s="229"/>
      <c r="G44" s="3"/>
      <c r="H44" s="3"/>
      <c r="I44" s="10"/>
      <c r="J44" s="182"/>
      <c r="K44" s="6"/>
      <c r="L44" s="41"/>
      <c r="M44" s="3"/>
      <c r="N44" s="3"/>
      <c r="O44" s="3"/>
      <c r="P44" s="3"/>
      <c r="Q44" s="3"/>
      <c r="R44" s="3"/>
      <c r="S44" s="3"/>
      <c r="T44" s="3"/>
      <c r="U44" s="3"/>
    </row>
    <row r="45" spans="1:21" ht="38.25">
      <c r="A45" s="184" t="s">
        <v>79</v>
      </c>
      <c r="B45" s="10" t="s">
        <v>157</v>
      </c>
      <c r="C45" s="182" t="s">
        <v>119</v>
      </c>
      <c r="D45" s="183">
        <v>30</v>
      </c>
      <c r="E45" s="229"/>
      <c r="F45" s="229">
        <f>SUM(D45*E45)</f>
        <v>0</v>
      </c>
      <c r="G45" s="3"/>
      <c r="H45" s="3"/>
      <c r="I45" s="10"/>
      <c r="J45" s="182"/>
      <c r="K45" s="6"/>
      <c r="L45" s="52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9"/>
      <c r="C46" s="182"/>
      <c r="D46" s="183"/>
      <c r="E46" s="229"/>
      <c r="F46" s="229"/>
      <c r="G46" s="3"/>
      <c r="H46" s="3"/>
      <c r="I46" s="10"/>
      <c r="J46" s="182"/>
      <c r="K46" s="6"/>
      <c r="L46" s="41"/>
      <c r="M46" s="3"/>
      <c r="N46" s="3"/>
      <c r="O46" s="3"/>
      <c r="P46" s="3"/>
      <c r="Q46" s="3"/>
      <c r="R46" s="3"/>
      <c r="S46" s="3"/>
      <c r="T46" s="3"/>
      <c r="U46" s="3"/>
    </row>
    <row r="47" spans="1:21" ht="15.75" customHeight="1">
      <c r="A47" s="39" t="s">
        <v>80</v>
      </c>
      <c r="B47" s="198" t="s">
        <v>158</v>
      </c>
      <c r="C47" s="182"/>
      <c r="D47" s="183"/>
      <c r="E47" s="229"/>
      <c r="F47" s="22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38.25">
      <c r="A48" s="39"/>
      <c r="B48" s="10" t="s">
        <v>159</v>
      </c>
      <c r="C48" s="182" t="s">
        <v>0</v>
      </c>
      <c r="D48" s="183">
        <v>1</v>
      </c>
      <c r="E48" s="229"/>
      <c r="F48" s="229">
        <f aca="true" t="shared" si="1" ref="F48:F58">SUM(D48*E48)</f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39"/>
      <c r="C49" s="182"/>
      <c r="D49" s="183"/>
      <c r="E49" s="229"/>
      <c r="F49" s="229">
        <f t="shared" si="1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39" t="s">
        <v>81</v>
      </c>
      <c r="B50" s="10" t="s">
        <v>160</v>
      </c>
      <c r="C50" s="182"/>
      <c r="D50" s="183"/>
      <c r="E50" s="229"/>
      <c r="F50" s="229">
        <f t="shared" si="1"/>
        <v>0</v>
      </c>
      <c r="G50" s="3"/>
      <c r="H50" s="3"/>
      <c r="I50" s="5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39"/>
      <c r="B51" s="10" t="s">
        <v>161</v>
      </c>
      <c r="C51" s="182"/>
      <c r="D51" s="183"/>
      <c r="E51" s="229"/>
      <c r="F51" s="229">
        <f t="shared" si="1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39"/>
      <c r="B52" s="10" t="s">
        <v>162</v>
      </c>
      <c r="C52" s="182" t="s">
        <v>0</v>
      </c>
      <c r="D52" s="183">
        <v>92</v>
      </c>
      <c r="E52" s="229"/>
      <c r="F52" s="229">
        <f t="shared" si="1"/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39"/>
      <c r="C53" s="182"/>
      <c r="D53" s="183"/>
      <c r="E53" s="229"/>
      <c r="F53" s="229">
        <f t="shared" si="1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39" t="s">
        <v>82</v>
      </c>
      <c r="B54" s="10" t="s">
        <v>163</v>
      </c>
      <c r="C54" s="182" t="s">
        <v>0</v>
      </c>
      <c r="D54" s="183">
        <v>38</v>
      </c>
      <c r="E54" s="229"/>
      <c r="F54" s="229">
        <f t="shared" si="1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39"/>
      <c r="C55" s="182"/>
      <c r="D55" s="183"/>
      <c r="E55" s="229"/>
      <c r="F55" s="22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39"/>
      <c r="C56" s="182"/>
      <c r="D56" s="183"/>
      <c r="E56" s="229"/>
      <c r="F56" s="229">
        <f t="shared" si="1"/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51">
      <c r="A57" s="39" t="s">
        <v>83</v>
      </c>
      <c r="B57" s="10" t="s">
        <v>164</v>
      </c>
      <c r="C57" s="182" t="s">
        <v>11</v>
      </c>
      <c r="D57" s="183">
        <v>850</v>
      </c>
      <c r="E57" s="229"/>
      <c r="F57" s="229">
        <f t="shared" si="1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39"/>
      <c r="C58" s="182"/>
      <c r="D58" s="183"/>
      <c r="E58" s="229"/>
      <c r="F58" s="229">
        <f t="shared" si="1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4.25" customHeight="1">
      <c r="A59" s="39"/>
      <c r="B59" s="10" t="s">
        <v>19</v>
      </c>
      <c r="C59" s="182"/>
      <c r="E59" s="189"/>
      <c r="F59" s="230">
        <f>SUM(F11:F58)</f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39"/>
      <c r="C60" s="182"/>
      <c r="E60" s="189"/>
      <c r="F60" s="22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39"/>
      <c r="C61" s="182"/>
      <c r="E61" s="189"/>
      <c r="F61" s="22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39" t="s">
        <v>84</v>
      </c>
      <c r="B62" s="10" t="s">
        <v>165</v>
      </c>
      <c r="C62" s="182"/>
      <c r="E62" s="189"/>
      <c r="F62" s="22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39"/>
      <c r="B63" s="10" t="s">
        <v>166</v>
      </c>
      <c r="C63" s="182" t="s">
        <v>12</v>
      </c>
      <c r="D63" s="191">
        <v>0.03</v>
      </c>
      <c r="E63" s="189"/>
      <c r="F63" s="229">
        <f>SUM(D63*F59)</f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39"/>
      <c r="C64" s="182"/>
      <c r="D64" s="192"/>
      <c r="E64" s="189"/>
      <c r="F64" s="2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 s="39"/>
      <c r="C65" s="182"/>
      <c r="D65" s="192"/>
      <c r="E65" s="189"/>
      <c r="F65" s="22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 customHeight="1">
      <c r="A66" s="39" t="s">
        <v>85</v>
      </c>
      <c r="B66" s="10" t="s">
        <v>167</v>
      </c>
      <c r="C66" s="182" t="s">
        <v>12</v>
      </c>
      <c r="D66" s="191">
        <v>0.04</v>
      </c>
      <c r="E66" s="189"/>
      <c r="F66" s="229">
        <f>SUM(D66*F59)</f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 customHeight="1">
      <c r="A67" s="39"/>
      <c r="C67" s="182"/>
      <c r="D67" s="191"/>
      <c r="E67" s="189"/>
      <c r="F67" s="22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 s="39"/>
      <c r="B68" s="12"/>
      <c r="C68" s="193"/>
      <c r="D68" s="194"/>
      <c r="E68" s="189"/>
      <c r="F68" s="22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24.75" customHeight="1">
      <c r="A69" s="39"/>
      <c r="B69" s="195" t="s">
        <v>168</v>
      </c>
      <c r="C69" s="196" t="s">
        <v>27</v>
      </c>
      <c r="D69" s="197"/>
      <c r="E69" s="231"/>
      <c r="F69" s="232">
        <f>SUM(F59:F67)</f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39"/>
      <c r="B70" s="10" t="s">
        <v>10</v>
      </c>
      <c r="C70" s="18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>
      <c r="A71" s="39"/>
      <c r="C71" s="18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7" ht="12.75">
      <c r="A72" s="35"/>
      <c r="B72" s="9"/>
      <c r="C72" s="8"/>
      <c r="D72" s="8"/>
      <c r="E72" s="131"/>
      <c r="F72" s="131"/>
      <c r="G72" s="125"/>
    </row>
    <row r="73" spans="1:7" ht="12.75">
      <c r="A73" s="127"/>
      <c r="B73" s="124"/>
      <c r="E73" s="134"/>
      <c r="F73" s="134"/>
      <c r="G73" s="125"/>
    </row>
    <row r="74" spans="1:7" ht="12.75">
      <c r="A74" s="35"/>
      <c r="B74" s="124"/>
      <c r="C74" s="8"/>
      <c r="D74" s="8"/>
      <c r="E74" s="131"/>
      <c r="F74" s="131"/>
      <c r="G74" s="125"/>
    </row>
    <row r="75" spans="1:7" ht="12.75">
      <c r="A75" s="35"/>
      <c r="B75" s="124"/>
      <c r="C75" s="8"/>
      <c r="D75" s="8"/>
      <c r="E75" s="131"/>
      <c r="F75" s="131"/>
      <c r="G75" s="125"/>
    </row>
    <row r="76" spans="1:7" ht="12.75">
      <c r="A76" s="35"/>
      <c r="B76" s="124"/>
      <c r="C76" s="128"/>
      <c r="D76" s="128"/>
      <c r="E76" s="132"/>
      <c r="F76" s="133"/>
      <c r="G76" s="125"/>
    </row>
    <row r="77" spans="1:7" ht="12.75">
      <c r="A77" s="35"/>
      <c r="B77" s="124"/>
      <c r="C77" s="128"/>
      <c r="D77" s="128"/>
      <c r="E77" s="132"/>
      <c r="F77" s="133"/>
      <c r="G77" s="125"/>
    </row>
    <row r="78" spans="1:16" ht="12.75">
      <c r="A78" s="39"/>
      <c r="B78" s="3"/>
      <c r="C78" s="40"/>
      <c r="D78" s="1"/>
      <c r="F78" s="133"/>
      <c r="G78" s="125"/>
      <c r="K78" s="41"/>
      <c r="L78" s="81"/>
      <c r="M78" s="37"/>
      <c r="N78" s="37"/>
      <c r="O78" s="37"/>
      <c r="P78" s="37"/>
    </row>
    <row r="79" spans="1:16" ht="12.75">
      <c r="A79" s="39"/>
      <c r="B79" s="3"/>
      <c r="C79" s="40"/>
      <c r="D79" s="1"/>
      <c r="F79" s="130"/>
      <c r="G79" s="125"/>
      <c r="K79" s="41"/>
      <c r="L79" s="81"/>
      <c r="M79" s="37"/>
      <c r="N79" s="37"/>
      <c r="O79" s="37"/>
      <c r="P79" s="37"/>
    </row>
    <row r="80" spans="1:7" ht="12.75">
      <c r="A80" s="39"/>
      <c r="B80" s="3"/>
      <c r="D80" s="120"/>
      <c r="E80" s="41"/>
      <c r="F80" s="130"/>
      <c r="G80" s="125"/>
    </row>
    <row r="81" spans="1:10" ht="12.75">
      <c r="A81" s="83"/>
      <c r="C81" s="40"/>
      <c r="D81" s="121"/>
      <c r="E81" s="31"/>
      <c r="F81" s="130"/>
      <c r="G81" s="126"/>
      <c r="H81" s="41"/>
      <c r="I81" s="41"/>
      <c r="J81" s="81"/>
    </row>
    <row r="82" spans="1:16" ht="12.75">
      <c r="A82" s="83"/>
      <c r="C82" s="5"/>
      <c r="D82" s="122"/>
      <c r="E82" s="5"/>
      <c r="F82" s="130"/>
      <c r="G82" s="126"/>
      <c r="H82" s="41"/>
      <c r="I82" s="41"/>
      <c r="J82" s="81"/>
      <c r="K82" s="41"/>
      <c r="L82" s="81"/>
      <c r="M82" s="37"/>
      <c r="N82" s="37"/>
      <c r="O82" s="37"/>
      <c r="P82" s="37"/>
    </row>
    <row r="83" spans="1:7" ht="12.75">
      <c r="A83" s="83"/>
      <c r="C83" s="5"/>
      <c r="D83" s="123"/>
      <c r="E83" s="31"/>
      <c r="F83" s="130"/>
      <c r="G83" s="125"/>
    </row>
    <row r="84" spans="2:16" ht="12.75">
      <c r="B84" s="12"/>
      <c r="C84" s="42"/>
      <c r="D84" s="43"/>
      <c r="E84" s="19"/>
      <c r="F84" s="130"/>
      <c r="G84" s="41"/>
      <c r="H84" s="41"/>
      <c r="I84" s="41"/>
      <c r="J84" s="81"/>
      <c r="K84" s="41"/>
      <c r="L84" s="81"/>
      <c r="M84" s="37"/>
      <c r="N84" s="37"/>
      <c r="O84" s="37"/>
      <c r="P84" s="37"/>
    </row>
    <row r="85" spans="1:6" ht="15.75">
      <c r="A85" s="83"/>
      <c r="B85" s="44"/>
      <c r="C85" s="45"/>
      <c r="D85" s="46"/>
      <c r="E85" s="47"/>
      <c r="F85" s="129"/>
    </row>
    <row r="86" spans="1:16" ht="12.75">
      <c r="A86" s="88"/>
      <c r="B86" s="10" t="s">
        <v>10</v>
      </c>
      <c r="C86" s="5"/>
      <c r="D86" s="48" t="s">
        <v>3</v>
      </c>
      <c r="E86" s="49"/>
      <c r="K86" s="41"/>
      <c r="L86" s="81"/>
      <c r="M86" s="37"/>
      <c r="N86" s="37"/>
      <c r="O86" s="37"/>
      <c r="P86" s="37"/>
    </row>
    <row r="87" spans="1:7" ht="12.75" customHeight="1">
      <c r="A87" s="83"/>
      <c r="B87" s="10" t="s">
        <v>10</v>
      </c>
      <c r="C87" s="5"/>
      <c r="D87" s="48"/>
      <c r="G87" s="36"/>
    </row>
    <row r="88" spans="1:4" ht="12.75">
      <c r="A88" s="83"/>
      <c r="C88" s="5"/>
      <c r="D88" s="48"/>
    </row>
    <row r="89" spans="1:4" ht="12.75">
      <c r="A89" s="83" t="s">
        <v>5</v>
      </c>
      <c r="B89" s="4"/>
      <c r="C89" s="5"/>
      <c r="D89" s="48"/>
    </row>
    <row r="90" spans="1:16" ht="12.75">
      <c r="A90" s="83"/>
      <c r="C90" s="5"/>
      <c r="D90" s="48"/>
      <c r="K90" s="41"/>
      <c r="L90" s="81"/>
      <c r="M90" s="37"/>
      <c r="N90" s="37"/>
      <c r="O90" s="37"/>
      <c r="P90" s="37"/>
    </row>
    <row r="91" spans="1:4" ht="12.75">
      <c r="A91" s="83"/>
      <c r="C91" s="5"/>
      <c r="D91" s="48"/>
    </row>
    <row r="92" spans="1:5" ht="12.75">
      <c r="A92" s="83"/>
      <c r="C92" s="5"/>
      <c r="D92" s="48"/>
      <c r="E92" s="50"/>
    </row>
    <row r="93" spans="1:16" ht="12.75">
      <c r="A93" s="83"/>
      <c r="C93" s="5"/>
      <c r="D93" s="48"/>
      <c r="G93" s="51"/>
      <c r="H93" s="51"/>
      <c r="I93" s="51"/>
      <c r="J93" s="51"/>
      <c r="K93" s="41"/>
      <c r="L93" s="81"/>
      <c r="M93" s="37"/>
      <c r="N93" s="37"/>
      <c r="O93" s="37"/>
      <c r="P93" s="37"/>
    </row>
    <row r="94" spans="1:4" ht="12.75">
      <c r="A94" s="83"/>
      <c r="C94" s="5"/>
      <c r="D94" s="48"/>
    </row>
    <row r="95" spans="1:4" ht="12.75">
      <c r="A95" s="83"/>
      <c r="C95" s="5"/>
      <c r="D95" s="48"/>
    </row>
    <row r="96" spans="1:16" ht="12.75">
      <c r="A96" s="83"/>
      <c r="C96" s="5"/>
      <c r="D96" s="48"/>
      <c r="K96" s="41"/>
      <c r="L96" s="81"/>
      <c r="M96" s="37"/>
      <c r="N96" s="37"/>
      <c r="O96" s="37"/>
      <c r="P96" s="37"/>
    </row>
    <row r="97" spans="1:4" ht="12.75">
      <c r="A97" s="83"/>
      <c r="C97" s="5"/>
      <c r="D97" s="48"/>
    </row>
    <row r="98" spans="1:4" ht="12.75">
      <c r="A98" s="83"/>
      <c r="C98" s="5"/>
      <c r="D98" s="48"/>
    </row>
    <row r="99" spans="1:4" ht="12.75">
      <c r="A99" s="83"/>
      <c r="C99" s="5"/>
      <c r="D99" s="48"/>
    </row>
    <row r="100" spans="1:16" ht="12.75">
      <c r="A100" s="83"/>
      <c r="C100" s="5"/>
      <c r="D100" s="48"/>
      <c r="K100" s="37"/>
      <c r="L100" s="37"/>
      <c r="M100" s="37"/>
      <c r="N100" s="37"/>
      <c r="O100" s="37"/>
      <c r="P100" s="38"/>
    </row>
    <row r="101" spans="1:4" ht="12.75">
      <c r="A101" s="83"/>
      <c r="D101" s="48"/>
    </row>
    <row r="102" spans="1:4" ht="12.75">
      <c r="A102" s="83"/>
      <c r="C102" s="5"/>
      <c r="D102" s="48"/>
    </row>
    <row r="103" spans="1:16" ht="12.75">
      <c r="A103" s="83"/>
      <c r="C103" s="5"/>
      <c r="D103" s="48"/>
      <c r="K103" s="37"/>
      <c r="L103" s="37"/>
      <c r="M103" s="37"/>
      <c r="N103" s="37"/>
      <c r="O103" s="37"/>
      <c r="P103" s="38"/>
    </row>
    <row r="104" spans="1:4" ht="12.75">
      <c r="A104" s="83"/>
      <c r="C104" s="5"/>
      <c r="D104" s="48"/>
    </row>
    <row r="105" spans="1:4" ht="12.75">
      <c r="A105" s="83"/>
      <c r="C105" s="5"/>
      <c r="D105" s="48"/>
    </row>
    <row r="106" spans="1:16" ht="12.75">
      <c r="A106" s="83"/>
      <c r="C106" s="5"/>
      <c r="D106" s="48"/>
      <c r="K106" s="37"/>
      <c r="L106" s="37"/>
      <c r="M106" s="37"/>
      <c r="N106" s="37"/>
      <c r="O106" s="37"/>
      <c r="P106" s="38"/>
    </row>
    <row r="107" spans="1:4" ht="12.75">
      <c r="A107" s="83"/>
      <c r="C107" s="5"/>
      <c r="D107" s="48"/>
    </row>
    <row r="108" spans="1:16" ht="12.75">
      <c r="A108" s="83"/>
      <c r="C108" s="5"/>
      <c r="D108" s="48"/>
      <c r="K108" s="37"/>
      <c r="L108" s="37"/>
      <c r="M108" s="37"/>
      <c r="N108" s="37"/>
      <c r="O108" s="37"/>
      <c r="P108" s="38"/>
    </row>
    <row r="109" spans="1:4" ht="12.75">
      <c r="A109" s="83"/>
      <c r="C109" s="5"/>
      <c r="D109" s="48"/>
    </row>
    <row r="110" spans="1:16" ht="12.75">
      <c r="A110" s="83"/>
      <c r="C110" s="5"/>
      <c r="D110" s="48"/>
      <c r="K110" s="37"/>
      <c r="L110" s="37"/>
      <c r="M110" s="37"/>
      <c r="N110" s="37"/>
      <c r="O110" s="37"/>
      <c r="P110" s="38"/>
    </row>
    <row r="111" spans="1:4" ht="12.75">
      <c r="A111" s="83"/>
      <c r="C111" s="5"/>
      <c r="D111" s="48"/>
    </row>
    <row r="112" spans="1:4" ht="19.5" customHeight="1">
      <c r="A112" s="83"/>
      <c r="C112" s="5"/>
      <c r="D112" s="48"/>
    </row>
    <row r="113" spans="1:4" ht="12.75">
      <c r="A113" s="83"/>
      <c r="C113" s="5"/>
      <c r="D113" s="48"/>
    </row>
    <row r="114" spans="1:4" ht="12.75">
      <c r="A114" s="83"/>
      <c r="C114" s="5"/>
      <c r="D114" s="48"/>
    </row>
    <row r="115" spans="1:4" ht="12.75">
      <c r="A115" s="83"/>
      <c r="C115" s="5"/>
      <c r="D115" s="48"/>
    </row>
    <row r="116" spans="1:4" ht="12.75">
      <c r="A116" s="83"/>
      <c r="C116" s="5"/>
      <c r="D116" s="48"/>
    </row>
    <row r="117" spans="1:4" ht="12.75">
      <c r="A117" s="83"/>
      <c r="C117" s="5"/>
      <c r="D117" s="48"/>
    </row>
    <row r="118" spans="1:4" ht="12.75">
      <c r="A118" s="83"/>
      <c r="C118" s="5"/>
      <c r="D118" s="48"/>
    </row>
    <row r="119" spans="1:21" s="50" customFormat="1" ht="12.75">
      <c r="A119" s="83"/>
      <c r="B119" s="10"/>
      <c r="C119" s="5"/>
      <c r="D119" s="48"/>
      <c r="E119" s="3"/>
      <c r="F119" s="3"/>
      <c r="G119" s="19"/>
      <c r="H119" s="19"/>
      <c r="I119" s="19"/>
      <c r="J119" s="19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  <row r="120" spans="1:4" ht="12.75">
      <c r="A120" s="83"/>
      <c r="C120" s="5"/>
      <c r="D120" s="48"/>
    </row>
    <row r="121" spans="1:4" ht="12.75">
      <c r="A121" s="83"/>
      <c r="C121" s="5"/>
      <c r="D121" s="48"/>
    </row>
    <row r="122" spans="1:4" ht="12.75">
      <c r="A122" s="83"/>
      <c r="C122" s="5"/>
      <c r="D122" s="48"/>
    </row>
    <row r="123" spans="1:4" ht="12.75">
      <c r="A123" s="83"/>
      <c r="C123" s="5"/>
      <c r="D123" s="48"/>
    </row>
    <row r="124" spans="1:4" ht="12.75">
      <c r="A124" s="83"/>
      <c r="C124" s="5"/>
      <c r="D124" s="48"/>
    </row>
    <row r="125" spans="1:4" ht="12.75">
      <c r="A125" s="83"/>
      <c r="C125" s="5"/>
      <c r="D125" s="48"/>
    </row>
    <row r="126" spans="1:4" ht="12.75">
      <c r="A126" s="83"/>
      <c r="C126" s="5"/>
      <c r="D126" s="48"/>
    </row>
    <row r="127" spans="1:4" ht="12.75">
      <c r="A127" s="83"/>
      <c r="C127" s="5"/>
      <c r="D127" s="48"/>
    </row>
    <row r="128" spans="1:6" ht="12.75">
      <c r="A128" s="83"/>
      <c r="C128" s="5"/>
      <c r="F128" s="52"/>
    </row>
    <row r="129" spans="1:6" ht="12.75">
      <c r="A129" s="83"/>
      <c r="C129" s="5"/>
      <c r="F129" s="52"/>
    </row>
    <row r="130" spans="1:6" ht="12.75">
      <c r="A130" s="83"/>
      <c r="C130" s="5"/>
      <c r="F130" s="52"/>
    </row>
    <row r="131" spans="1:6" ht="12.75">
      <c r="A131" s="83"/>
      <c r="C131" s="5"/>
      <c r="F131" s="52"/>
    </row>
    <row r="132" spans="1:6" ht="12.75">
      <c r="A132" s="83"/>
      <c r="C132" s="5"/>
      <c r="F132" s="52"/>
    </row>
    <row r="133" spans="1:6" ht="12.75">
      <c r="A133" s="83"/>
      <c r="C133" s="5"/>
      <c r="F133" s="52"/>
    </row>
    <row r="134" spans="1:3" ht="12.75">
      <c r="A134" s="83"/>
      <c r="C134" s="5"/>
    </row>
    <row r="135" spans="1:3" ht="12.75">
      <c r="A135" s="83"/>
      <c r="C135" s="5"/>
    </row>
    <row r="136" spans="1:3" ht="12.75">
      <c r="A136" s="83"/>
      <c r="C136" s="5"/>
    </row>
    <row r="137" spans="1:3" ht="12.75">
      <c r="A137" s="83"/>
      <c r="C137" s="5"/>
    </row>
    <row r="138" spans="1:6" ht="12.75">
      <c r="A138" s="83"/>
      <c r="C138" s="5"/>
      <c r="F138" s="53"/>
    </row>
    <row r="139" spans="1:3" ht="12.75">
      <c r="A139" s="83"/>
      <c r="C139" s="5"/>
    </row>
    <row r="140" spans="1:3" ht="12.75">
      <c r="A140" s="83"/>
      <c r="C140" s="5"/>
    </row>
    <row r="141" spans="1:3" ht="12.75">
      <c r="A141" s="83"/>
      <c r="C141" s="5"/>
    </row>
    <row r="142" spans="1:3" ht="12.75">
      <c r="A142" s="83"/>
      <c r="C142" s="5"/>
    </row>
    <row r="143" spans="1:3" ht="12.75">
      <c r="A143" s="83"/>
      <c r="C143" s="5"/>
    </row>
    <row r="144" spans="1:3" ht="12.75">
      <c r="A144" s="83"/>
      <c r="C144" s="5"/>
    </row>
    <row r="145" spans="1:3" ht="12.75">
      <c r="A145" s="83"/>
      <c r="C145" s="5"/>
    </row>
    <row r="146" spans="1:3" ht="12.75">
      <c r="A146" s="83"/>
      <c r="C146" s="5"/>
    </row>
    <row r="147" spans="1:3" ht="12.75">
      <c r="A147" s="83"/>
      <c r="C147" s="5"/>
    </row>
    <row r="148" spans="1:3" ht="12.75">
      <c r="A148" s="83"/>
      <c r="C148" s="5"/>
    </row>
    <row r="149" spans="1:3" ht="12.75">
      <c r="A149" s="83"/>
      <c r="C149" s="5"/>
    </row>
    <row r="150" spans="1:3" ht="12.75">
      <c r="A150" s="83"/>
      <c r="C150" s="5"/>
    </row>
    <row r="151" spans="1:3" ht="12.75">
      <c r="A151" s="83"/>
      <c r="C151" s="5"/>
    </row>
    <row r="152" spans="1:3" ht="12.75">
      <c r="A152" s="83"/>
      <c r="C152" s="5"/>
    </row>
    <row r="153" spans="1:3" ht="12.75">
      <c r="A153" s="83"/>
      <c r="C153" s="5"/>
    </row>
    <row r="154" spans="1:3" ht="12.75">
      <c r="A154" s="83"/>
      <c r="C154" s="5"/>
    </row>
    <row r="155" spans="1:3" ht="12.75">
      <c r="A155" s="83"/>
      <c r="C155" s="5"/>
    </row>
    <row r="156" spans="1:3" ht="12.75">
      <c r="A156" s="83"/>
      <c r="C156" s="5"/>
    </row>
    <row r="157" spans="1:3" ht="12.75">
      <c r="A157" s="83"/>
      <c r="C157" s="5"/>
    </row>
    <row r="158" spans="1:3" ht="12.75">
      <c r="A158" s="83"/>
      <c r="C158" s="5"/>
    </row>
    <row r="159" spans="1:3" ht="12.75">
      <c r="A159" s="83"/>
      <c r="C159" s="5"/>
    </row>
    <row r="160" spans="1:3" ht="12.75">
      <c r="A160" s="83"/>
      <c r="C160" s="5"/>
    </row>
    <row r="161" spans="1:3" ht="12.75">
      <c r="A161" s="83"/>
      <c r="C161" s="5"/>
    </row>
    <row r="162" spans="1:3" ht="12.75">
      <c r="A162" s="83"/>
      <c r="C162" s="5"/>
    </row>
    <row r="163" spans="1:3" ht="12.75">
      <c r="A163" s="83"/>
      <c r="C163" s="5"/>
    </row>
    <row r="164" spans="1:3" ht="12.75">
      <c r="A164" s="83"/>
      <c r="C164" s="5"/>
    </row>
    <row r="165" spans="1:3" ht="12.75">
      <c r="A165" s="83"/>
      <c r="C165" s="5"/>
    </row>
    <row r="166" spans="1:5" ht="12.75">
      <c r="A166" s="83"/>
      <c r="C166" s="5"/>
      <c r="E166" s="52"/>
    </row>
    <row r="167" spans="1:5" ht="12.75">
      <c r="A167" s="83"/>
      <c r="C167" s="5"/>
      <c r="E167" s="52"/>
    </row>
    <row r="168" spans="1:5" ht="12.75">
      <c r="A168" s="83"/>
      <c r="C168" s="5"/>
      <c r="E168" s="52"/>
    </row>
    <row r="169" spans="1:5" ht="12.75">
      <c r="A169" s="83"/>
      <c r="B169" s="54"/>
      <c r="C169" s="5"/>
      <c r="E169" s="52"/>
    </row>
    <row r="170" spans="1:5" ht="12.75">
      <c r="A170" s="83"/>
      <c r="B170" s="54"/>
      <c r="C170" s="5"/>
      <c r="E170" s="52"/>
    </row>
    <row r="171" spans="1:5" ht="12.75">
      <c r="A171" s="83"/>
      <c r="B171" s="54"/>
      <c r="C171" s="5"/>
      <c r="E171" s="52"/>
    </row>
    <row r="172" spans="1:4" ht="12.75">
      <c r="A172" s="83"/>
      <c r="B172" s="54"/>
      <c r="C172" s="5"/>
      <c r="D172" s="11"/>
    </row>
    <row r="173" spans="1:4" ht="12.75">
      <c r="A173" s="83"/>
      <c r="B173" s="54"/>
      <c r="C173" s="5"/>
      <c r="D173" s="11"/>
    </row>
    <row r="174" spans="1:4" ht="12.75">
      <c r="A174" s="83"/>
      <c r="B174" s="54"/>
      <c r="C174" s="5"/>
      <c r="D174" s="11"/>
    </row>
    <row r="175" spans="1:4" ht="12.75">
      <c r="A175" s="83"/>
      <c r="C175" s="5"/>
      <c r="D175" s="11"/>
    </row>
    <row r="176" spans="1:4" ht="12.75">
      <c r="A176" s="83"/>
      <c r="C176" s="5"/>
      <c r="D176" s="11"/>
    </row>
    <row r="177" spans="1:4" ht="12.75">
      <c r="A177" s="83"/>
      <c r="C177" s="5"/>
      <c r="D177" s="11"/>
    </row>
    <row r="178" spans="1:3" ht="12.75">
      <c r="A178" s="83"/>
      <c r="C178" s="5"/>
    </row>
    <row r="179" spans="1:3" ht="12.75">
      <c r="A179" s="83"/>
      <c r="C179" s="5"/>
    </row>
    <row r="180" spans="1:3" ht="12.75">
      <c r="A180" s="83"/>
      <c r="C180" s="5"/>
    </row>
    <row r="181" spans="1:3" ht="12.75">
      <c r="A181" s="83"/>
      <c r="C181" s="5"/>
    </row>
    <row r="182" spans="1:3" ht="12.75">
      <c r="A182" s="83"/>
      <c r="C182" s="5"/>
    </row>
    <row r="183" spans="1:3" ht="12.75">
      <c r="A183" s="83"/>
      <c r="C183" s="5"/>
    </row>
    <row r="184" spans="1:3" ht="12.75">
      <c r="A184" s="83"/>
      <c r="C184" s="5"/>
    </row>
    <row r="185" spans="1:3" ht="12.75">
      <c r="A185" s="83"/>
      <c r="C185" s="5"/>
    </row>
    <row r="186" spans="1:3" ht="12.75">
      <c r="A186" s="83"/>
      <c r="C186" s="5"/>
    </row>
    <row r="187" spans="1:3" ht="12.75">
      <c r="A187" s="83"/>
      <c r="C187" s="55"/>
    </row>
    <row r="188" spans="1:3" ht="12.75">
      <c r="A188" s="83"/>
      <c r="C188" s="56"/>
    </row>
    <row r="189" spans="1:3" ht="12.75">
      <c r="A189" s="83"/>
      <c r="C189" s="56"/>
    </row>
    <row r="190" spans="1:3" ht="12.75">
      <c r="A190" s="83"/>
      <c r="C190" s="56"/>
    </row>
    <row r="191" spans="1:3" ht="12.75">
      <c r="A191" s="83"/>
      <c r="C191" s="56"/>
    </row>
    <row r="192" spans="1:3" ht="12.75">
      <c r="A192" s="83"/>
      <c r="C192" s="56"/>
    </row>
    <row r="193" spans="1:3" ht="12.75">
      <c r="A193" s="83"/>
      <c r="C193" s="5"/>
    </row>
    <row r="194" spans="1:3" ht="12.75">
      <c r="A194" s="83"/>
      <c r="C194" s="5"/>
    </row>
    <row r="195" spans="1:3" ht="12.75">
      <c r="A195" s="83"/>
      <c r="C195" s="5"/>
    </row>
    <row r="196" spans="1:3" ht="12.75">
      <c r="A196" s="83"/>
      <c r="C196" s="5"/>
    </row>
    <row r="197" spans="1:3" ht="12.75">
      <c r="A197" s="83"/>
      <c r="C197" s="5"/>
    </row>
    <row r="198" spans="1:3" ht="12.75">
      <c r="A198" s="83"/>
      <c r="C198" s="5"/>
    </row>
    <row r="199" spans="1:3" ht="12.75">
      <c r="A199" s="83"/>
      <c r="C199" s="5"/>
    </row>
    <row r="200" spans="1:3" ht="12.75">
      <c r="A200" s="83"/>
      <c r="C200" s="5"/>
    </row>
    <row r="201" spans="1:3" ht="12.75">
      <c r="A201" s="83"/>
      <c r="C201" s="5"/>
    </row>
    <row r="202" spans="1:3" ht="12.75">
      <c r="A202" s="83"/>
      <c r="C202" s="5"/>
    </row>
    <row r="203" spans="1:3" ht="12.75">
      <c r="A203" s="83"/>
      <c r="C203" s="5"/>
    </row>
    <row r="204" spans="1:3" ht="12.75">
      <c r="A204" s="83"/>
      <c r="C204" s="5"/>
    </row>
    <row r="205" spans="1:3" ht="12.75">
      <c r="A205" s="83"/>
      <c r="C205" s="5"/>
    </row>
    <row r="206" spans="1:3" ht="12.75">
      <c r="A206" s="83"/>
      <c r="C206" s="5"/>
    </row>
    <row r="207" spans="1:3" ht="12.75">
      <c r="A207" s="83"/>
      <c r="C207" s="5"/>
    </row>
    <row r="208" spans="1:3" ht="12.75">
      <c r="A208" s="83"/>
      <c r="C208" s="5"/>
    </row>
    <row r="209" spans="1:3" ht="12.75">
      <c r="A209" s="83"/>
      <c r="C209" s="5"/>
    </row>
    <row r="210" spans="1:3" ht="12.75">
      <c r="A210" s="83"/>
      <c r="C210" s="5"/>
    </row>
    <row r="211" spans="1:3" ht="12.75">
      <c r="A211" s="83"/>
      <c r="C211" s="5"/>
    </row>
    <row r="212" spans="1:3" ht="12.75">
      <c r="A212" s="83"/>
      <c r="C212" s="5"/>
    </row>
    <row r="213" spans="1:3" ht="12.75">
      <c r="A213" s="83"/>
      <c r="C213" s="5"/>
    </row>
    <row r="214" spans="1:3" ht="12.75">
      <c r="A214" s="83"/>
      <c r="C214" s="5"/>
    </row>
    <row r="215" spans="1:3" ht="12.75">
      <c r="A215" s="83"/>
      <c r="C215" s="5"/>
    </row>
    <row r="216" spans="1:3" ht="12.75" customHeight="1">
      <c r="A216" s="83"/>
      <c r="C216" s="5"/>
    </row>
    <row r="217" spans="1:3" ht="12.75">
      <c r="A217" s="83"/>
      <c r="C217" s="5"/>
    </row>
    <row r="218" spans="1:3" ht="12.75">
      <c r="A218" s="83"/>
      <c r="C218" s="5"/>
    </row>
    <row r="219" spans="1:3" ht="12.75">
      <c r="A219" s="83"/>
      <c r="C219" s="5"/>
    </row>
    <row r="220" spans="1:3" ht="12.75">
      <c r="A220" s="83"/>
      <c r="C220" s="5"/>
    </row>
    <row r="221" spans="1:3" ht="12.75">
      <c r="A221" s="83"/>
      <c r="C221" s="5"/>
    </row>
    <row r="222" spans="1:3" ht="12.75">
      <c r="A222" s="83"/>
      <c r="C222" s="5"/>
    </row>
    <row r="223" spans="1:3" ht="12.75">
      <c r="A223" s="83"/>
      <c r="C223" s="5"/>
    </row>
    <row r="224" spans="1:3" ht="12.75">
      <c r="A224" s="83"/>
      <c r="C224" s="5"/>
    </row>
    <row r="225" spans="1:3" ht="12.75">
      <c r="A225" s="83"/>
      <c r="C225" s="5"/>
    </row>
    <row r="226" spans="1:3" ht="12.75">
      <c r="A226" s="83"/>
      <c r="C226" s="5"/>
    </row>
    <row r="227" spans="1:3" ht="12.75">
      <c r="A227" s="83"/>
      <c r="C227" s="5"/>
    </row>
    <row r="228" spans="1:3" ht="12.75">
      <c r="A228" s="83"/>
      <c r="C228" s="5"/>
    </row>
    <row r="229" spans="1:3" ht="12.75">
      <c r="A229" s="83"/>
      <c r="C229" s="5"/>
    </row>
    <row r="230" spans="1:3" ht="12.75">
      <c r="A230" s="83"/>
      <c r="C230" s="5"/>
    </row>
    <row r="231" spans="1:3" ht="12.75">
      <c r="A231" s="83"/>
      <c r="C231" s="5"/>
    </row>
    <row r="232" spans="1:3" ht="12.75">
      <c r="A232" s="83"/>
      <c r="C232" s="5"/>
    </row>
    <row r="233" spans="1:3" ht="12.75">
      <c r="A233" s="83"/>
      <c r="C233" s="5"/>
    </row>
    <row r="234" spans="1:3" ht="12.75">
      <c r="A234" s="83"/>
      <c r="C234" s="5"/>
    </row>
    <row r="235" spans="1:3" ht="12.75">
      <c r="A235" s="83"/>
      <c r="C235" s="5"/>
    </row>
    <row r="236" spans="1:3" ht="12.75">
      <c r="A236" s="83"/>
      <c r="C236" s="5"/>
    </row>
    <row r="237" spans="1:3" ht="12.75">
      <c r="A237" s="83"/>
      <c r="C237" s="5"/>
    </row>
    <row r="238" spans="1:3" ht="12.75">
      <c r="A238" s="83"/>
      <c r="C238" s="5"/>
    </row>
    <row r="239" spans="1:3" ht="12.75">
      <c r="A239" s="83"/>
      <c r="C239" s="5"/>
    </row>
    <row r="240" spans="1:3" ht="12.75">
      <c r="A240" s="83"/>
      <c r="C240" s="5"/>
    </row>
    <row r="241" spans="1:3" ht="12.75">
      <c r="A241" s="83"/>
      <c r="C241" s="5"/>
    </row>
    <row r="242" spans="1:3" ht="12.75">
      <c r="A242" s="83"/>
      <c r="C242" s="5"/>
    </row>
    <row r="243" spans="1:3" ht="12.75">
      <c r="A243" s="83"/>
      <c r="C243" s="5"/>
    </row>
    <row r="244" spans="1:3" ht="12.75">
      <c r="A244" s="83"/>
      <c r="C244" s="5"/>
    </row>
    <row r="245" spans="1:3" ht="12.75">
      <c r="A245" s="83"/>
      <c r="C245" s="5"/>
    </row>
    <row r="246" spans="1:3" ht="12.75">
      <c r="A246" s="83"/>
      <c r="C246" s="5"/>
    </row>
    <row r="247" spans="1:3" ht="12.75">
      <c r="A247" s="83"/>
      <c r="C247" s="5"/>
    </row>
    <row r="248" spans="1:3" ht="12.75">
      <c r="A248" s="83"/>
      <c r="C248" s="5"/>
    </row>
    <row r="249" ht="12.75">
      <c r="A249" s="83"/>
    </row>
    <row r="250" spans="1:3" ht="12.75">
      <c r="A250" s="83"/>
      <c r="C250" s="5"/>
    </row>
    <row r="251" spans="1:3" ht="12.75">
      <c r="A251" s="83"/>
      <c r="C251" s="5"/>
    </row>
    <row r="252" spans="1:3" ht="12.75">
      <c r="A252" s="83"/>
      <c r="C252" s="5"/>
    </row>
    <row r="253" spans="1:3" ht="12.75">
      <c r="A253" s="83"/>
      <c r="C253" s="5"/>
    </row>
    <row r="254" spans="1:3" ht="12.75">
      <c r="A254" s="83"/>
      <c r="C254" s="5"/>
    </row>
    <row r="255" spans="1:3" ht="12.75">
      <c r="A255" s="83"/>
      <c r="C255" s="5"/>
    </row>
    <row r="256" spans="1:3" ht="12.75">
      <c r="A256" s="83"/>
      <c r="C256" s="5"/>
    </row>
    <row r="257" spans="1:3" ht="12.75">
      <c r="A257" s="83"/>
      <c r="C257" s="5"/>
    </row>
    <row r="258" spans="1:3" ht="12.75">
      <c r="A258" s="83"/>
      <c r="C258" s="5"/>
    </row>
    <row r="259" spans="1:3" ht="12.75">
      <c r="A259" s="83"/>
      <c r="C259" s="5"/>
    </row>
    <row r="260" spans="1:3" ht="12.75">
      <c r="A260" s="83"/>
      <c r="C260" s="5"/>
    </row>
    <row r="261" spans="1:3" ht="12.75">
      <c r="A261" s="83"/>
      <c r="C261" s="5"/>
    </row>
    <row r="262" spans="1:3" ht="12.75">
      <c r="A262" s="83"/>
      <c r="C262" s="5"/>
    </row>
    <row r="263" spans="1:3" ht="12.75">
      <c r="A263" s="83"/>
      <c r="B263" s="57"/>
      <c r="C263" s="5"/>
    </row>
    <row r="264" spans="1:3" ht="12.75">
      <c r="A264" s="83"/>
      <c r="C264" s="5"/>
    </row>
    <row r="265" spans="1:3" ht="12.75">
      <c r="A265" s="83"/>
      <c r="C265" s="5"/>
    </row>
    <row r="266" spans="1:3" ht="12.75">
      <c r="A266" s="83"/>
      <c r="C266" s="5"/>
    </row>
    <row r="267" spans="1:3" ht="12.75">
      <c r="A267" s="83"/>
      <c r="C267" s="5"/>
    </row>
    <row r="268" spans="1:3" ht="12.75">
      <c r="A268" s="83"/>
      <c r="C268" s="5"/>
    </row>
    <row r="269" spans="1:3" ht="12.75">
      <c r="A269" s="83"/>
      <c r="C269" s="5"/>
    </row>
    <row r="270" spans="1:3" ht="12.75">
      <c r="A270" s="83"/>
      <c r="C270" s="5"/>
    </row>
    <row r="271" spans="1:3" ht="12.75">
      <c r="A271" s="83"/>
      <c r="C271" s="5"/>
    </row>
    <row r="272" spans="1:3" ht="12.75">
      <c r="A272" s="83"/>
      <c r="C272" s="5"/>
    </row>
    <row r="273" spans="1:3" ht="12.75">
      <c r="A273" s="83"/>
      <c r="C273" s="5"/>
    </row>
    <row r="274" spans="1:3" ht="12.75">
      <c r="A274" s="83"/>
      <c r="C274" s="5"/>
    </row>
    <row r="275" spans="1:3" ht="12.75">
      <c r="A275" s="83"/>
      <c r="C275" s="5"/>
    </row>
    <row r="276" spans="1:3" ht="12.75">
      <c r="A276" s="83"/>
      <c r="C276" s="5"/>
    </row>
    <row r="277" spans="1:3" ht="12.75">
      <c r="A277" s="83"/>
      <c r="C277" s="5"/>
    </row>
    <row r="278" spans="1:3" ht="12.75">
      <c r="A278" s="83"/>
      <c r="C278" s="5"/>
    </row>
    <row r="279" spans="1:3" ht="12.75">
      <c r="A279" s="83"/>
      <c r="C279" s="5"/>
    </row>
    <row r="280" spans="1:3" ht="12.75">
      <c r="A280" s="83"/>
      <c r="C280" s="5"/>
    </row>
    <row r="281" spans="1:3" ht="12.75">
      <c r="A281" s="83"/>
      <c r="C281" s="5"/>
    </row>
    <row r="282" spans="1:3" ht="12.75">
      <c r="A282" s="83"/>
      <c r="C282" s="5"/>
    </row>
    <row r="283" spans="1:3" ht="12.75">
      <c r="A283" s="83"/>
      <c r="C283" s="5"/>
    </row>
    <row r="284" spans="1:3" ht="12.75">
      <c r="A284" s="83"/>
      <c r="C284" s="5"/>
    </row>
    <row r="285" spans="1:3" ht="12.75">
      <c r="A285" s="83"/>
      <c r="C285" s="5"/>
    </row>
    <row r="286" spans="1:3" ht="12.75">
      <c r="A286" s="83"/>
      <c r="C286" s="5"/>
    </row>
    <row r="287" ht="12.75">
      <c r="A287" s="83"/>
    </row>
    <row r="288" ht="12.75">
      <c r="A288" s="83"/>
    </row>
    <row r="289" spans="1:3" ht="12.75">
      <c r="A289" s="83"/>
      <c r="C289" s="5"/>
    </row>
    <row r="290" spans="1:3" ht="12.75">
      <c r="A290" s="83"/>
      <c r="C290" s="5"/>
    </row>
    <row r="291" spans="1:3" ht="12.75">
      <c r="A291" s="83"/>
      <c r="C291" s="5"/>
    </row>
    <row r="292" spans="1:5" ht="12.75">
      <c r="A292" s="83"/>
      <c r="C292" s="5"/>
      <c r="E292" s="33"/>
    </row>
    <row r="293" spans="1:3" ht="12.75">
      <c r="A293" s="83"/>
      <c r="C293" s="5"/>
    </row>
    <row r="294" ht="12.75">
      <c r="C294" s="5"/>
    </row>
    <row r="295" ht="12.75">
      <c r="C295" s="5"/>
    </row>
    <row r="296" spans="2:3" ht="12.75">
      <c r="B296" s="25"/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</sheetData>
  <sheetProtection/>
  <printOptions/>
  <pageMargins left="0.7480314960629921" right="0.7480314960629921" top="0.984251968503937" bottom="0.984251968503937" header="0.5118110236220472" footer="0.5118110236220472"/>
  <pageSetup firstPageNumber="2" useFirstPageNumber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D42" sqref="D42"/>
    </sheetView>
  </sheetViews>
  <sheetFormatPr defaultColWidth="9.140625" defaultRowHeight="12.75"/>
  <cols>
    <col min="2" max="2" width="45.28125" style="0" customWidth="1"/>
  </cols>
  <sheetData>
    <row r="2" ht="15.75">
      <c r="B2" s="199" t="s">
        <v>183</v>
      </c>
    </row>
    <row r="4" ht="13.5" thickBot="1"/>
    <row r="5" spans="1:6" ht="13.5" thickBot="1">
      <c r="A5" s="34" t="s">
        <v>7</v>
      </c>
      <c r="B5" s="175" t="s">
        <v>6</v>
      </c>
      <c r="C5" s="7" t="s">
        <v>1</v>
      </c>
      <c r="D5" s="176" t="s">
        <v>132</v>
      </c>
      <c r="E5" s="176" t="s">
        <v>8</v>
      </c>
      <c r="F5" s="176" t="s">
        <v>9</v>
      </c>
    </row>
    <row r="7" spans="5:6" ht="12.75">
      <c r="E7" s="135"/>
      <c r="F7" s="135"/>
    </row>
    <row r="8" spans="1:6" ht="38.25">
      <c r="A8" s="200" t="s">
        <v>20</v>
      </c>
      <c r="B8" s="214" t="s">
        <v>182</v>
      </c>
      <c r="C8" s="109"/>
      <c r="D8" s="118"/>
      <c r="E8" s="233"/>
      <c r="F8" s="233"/>
    </row>
    <row r="9" spans="1:6" ht="25.5">
      <c r="A9" s="200"/>
      <c r="B9" s="201" t="s">
        <v>170</v>
      </c>
      <c r="C9" s="109"/>
      <c r="D9" s="118"/>
      <c r="E9" s="233"/>
      <c r="F9" s="233"/>
    </row>
    <row r="10" spans="1:6" ht="12.75">
      <c r="A10" s="200"/>
      <c r="B10" s="201" t="s">
        <v>177</v>
      </c>
      <c r="C10" s="109" t="s">
        <v>0</v>
      </c>
      <c r="D10" s="103">
        <v>1</v>
      </c>
      <c r="E10" s="233"/>
      <c r="F10" s="233"/>
    </row>
    <row r="11" spans="1:6" ht="12.75">
      <c r="A11" s="200"/>
      <c r="B11" s="201" t="s">
        <v>172</v>
      </c>
      <c r="C11" s="109" t="s">
        <v>0</v>
      </c>
      <c r="D11" s="103">
        <v>1</v>
      </c>
      <c r="E11" s="233"/>
      <c r="F11" s="233"/>
    </row>
    <row r="12" spans="1:6" ht="12.75">
      <c r="A12" s="200"/>
      <c r="B12" s="119" t="s">
        <v>171</v>
      </c>
      <c r="C12" s="109" t="s">
        <v>0</v>
      </c>
      <c r="D12" s="103">
        <v>1</v>
      </c>
      <c r="E12" s="233"/>
      <c r="F12" s="233"/>
    </row>
    <row r="13" spans="1:6" ht="12.75">
      <c r="A13" s="200"/>
      <c r="B13" s="119" t="s">
        <v>178</v>
      </c>
      <c r="C13" s="109" t="s">
        <v>0</v>
      </c>
      <c r="D13" s="202">
        <v>13</v>
      </c>
      <c r="E13" s="233"/>
      <c r="F13" s="233"/>
    </row>
    <row r="14" spans="1:6" ht="12.75">
      <c r="A14" s="200"/>
      <c r="B14" s="119" t="s">
        <v>179</v>
      </c>
      <c r="C14" s="109" t="s">
        <v>0</v>
      </c>
      <c r="D14" s="202">
        <v>4</v>
      </c>
      <c r="E14" s="233"/>
      <c r="F14" s="233"/>
    </row>
    <row r="15" spans="1:6" ht="12.75">
      <c r="A15" s="200"/>
      <c r="B15" s="119" t="s">
        <v>180</v>
      </c>
      <c r="C15" s="109" t="s">
        <v>0</v>
      </c>
      <c r="D15" s="202">
        <v>1</v>
      </c>
      <c r="E15" s="233"/>
      <c r="F15" s="233"/>
    </row>
    <row r="16" spans="1:6" ht="12.75">
      <c r="A16" s="200"/>
      <c r="B16" s="119" t="s">
        <v>173</v>
      </c>
      <c r="C16" s="109" t="s">
        <v>0</v>
      </c>
      <c r="D16" s="103">
        <v>1</v>
      </c>
      <c r="E16" s="233"/>
      <c r="F16" s="233"/>
    </row>
    <row r="17" spans="1:6" ht="12.75">
      <c r="A17" s="203"/>
      <c r="B17" s="204" t="s">
        <v>174</v>
      </c>
      <c r="C17" s="113" t="s">
        <v>175</v>
      </c>
      <c r="D17" s="205">
        <v>1</v>
      </c>
      <c r="E17" s="233"/>
      <c r="F17" s="233"/>
    </row>
    <row r="18" spans="1:6" ht="12.75">
      <c r="A18" s="206"/>
      <c r="B18" s="207"/>
      <c r="C18" s="208"/>
      <c r="D18" s="208"/>
      <c r="E18" s="209"/>
      <c r="F18" s="209"/>
    </row>
    <row r="19" spans="1:6" ht="12.75">
      <c r="A19" s="210"/>
      <c r="B19" s="211" t="s">
        <v>176</v>
      </c>
      <c r="C19" s="212"/>
      <c r="D19" s="213"/>
      <c r="E19" s="247">
        <f>SUM(F8:F18)</f>
        <v>0</v>
      </c>
      <c r="F19" s="248"/>
    </row>
    <row r="20" spans="5:6" ht="12.75">
      <c r="E20" s="135"/>
      <c r="F20" s="135"/>
    </row>
  </sheetData>
  <sheetProtection/>
  <mergeCells count="1">
    <mergeCell ref="E19:F19"/>
  </mergeCells>
  <printOptions/>
  <pageMargins left="0.54" right="0.75" top="0.39" bottom="0.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1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2" max="2" width="50.8515625" style="0" customWidth="1"/>
  </cols>
  <sheetData>
    <row r="2" ht="12.75">
      <c r="B2" s="110" t="s">
        <v>124</v>
      </c>
    </row>
    <row r="4" ht="13.5" thickBot="1"/>
    <row r="5" spans="1:5" ht="13.5" thickBot="1">
      <c r="A5" s="106" t="s">
        <v>7</v>
      </c>
      <c r="B5" s="117" t="s">
        <v>6</v>
      </c>
      <c r="C5" s="111" t="s">
        <v>73</v>
      </c>
      <c r="D5" s="107" t="s">
        <v>74</v>
      </c>
      <c r="E5" s="107" t="s">
        <v>9</v>
      </c>
    </row>
    <row r="8" spans="1:5" ht="38.25">
      <c r="A8" s="172" t="s">
        <v>20</v>
      </c>
      <c r="B8" s="171" t="s">
        <v>125</v>
      </c>
      <c r="C8">
        <v>2</v>
      </c>
      <c r="D8" s="135"/>
      <c r="E8" s="220">
        <f>D8*C8</f>
        <v>0</v>
      </c>
    </row>
    <row r="9" spans="1:5" ht="12.75">
      <c r="A9" s="172"/>
      <c r="B9" s="171"/>
      <c r="D9" s="135"/>
      <c r="E9" s="220">
        <f aca="true" t="shared" si="0" ref="E9:E44">D9*C9</f>
        <v>0</v>
      </c>
    </row>
    <row r="10" spans="1:5" ht="12.75">
      <c r="A10" s="172" t="s">
        <v>24</v>
      </c>
      <c r="B10" s="171" t="s">
        <v>126</v>
      </c>
      <c r="C10">
        <v>2</v>
      </c>
      <c r="D10" s="135"/>
      <c r="E10" s="220">
        <f t="shared" si="0"/>
        <v>0</v>
      </c>
    </row>
    <row r="11" spans="1:5" ht="12.75">
      <c r="A11" s="172"/>
      <c r="B11" s="171"/>
      <c r="D11" s="135"/>
      <c r="E11" s="220">
        <f t="shared" si="0"/>
        <v>0</v>
      </c>
    </row>
    <row r="12" spans="1:5" ht="25.5">
      <c r="A12" s="172" t="s">
        <v>23</v>
      </c>
      <c r="B12" s="174" t="s">
        <v>127</v>
      </c>
      <c r="C12">
        <v>1</v>
      </c>
      <c r="D12" s="135"/>
      <c r="E12" s="220">
        <f t="shared" si="0"/>
        <v>0</v>
      </c>
    </row>
    <row r="13" spans="1:5" ht="12.75">
      <c r="A13" s="172"/>
      <c r="B13" s="174"/>
      <c r="D13" s="135"/>
      <c r="E13" s="220">
        <f t="shared" si="0"/>
        <v>0</v>
      </c>
    </row>
    <row r="14" spans="1:5" ht="12.75">
      <c r="A14" s="172" t="s">
        <v>21</v>
      </c>
      <c r="B14" s="171" t="s">
        <v>128</v>
      </c>
      <c r="C14">
        <v>1</v>
      </c>
      <c r="D14" s="135"/>
      <c r="E14" s="220">
        <f t="shared" si="0"/>
        <v>0</v>
      </c>
    </row>
    <row r="15" spans="1:5" ht="12.75">
      <c r="A15" s="172"/>
      <c r="B15" s="171"/>
      <c r="D15" s="135"/>
      <c r="E15" s="220">
        <f t="shared" si="0"/>
        <v>0</v>
      </c>
    </row>
    <row r="16" spans="1:5" ht="33" customHeight="1">
      <c r="A16" s="172" t="s">
        <v>22</v>
      </c>
      <c r="B16" s="171" t="s">
        <v>129</v>
      </c>
      <c r="C16">
        <v>1</v>
      </c>
      <c r="D16" s="135"/>
      <c r="E16" s="220">
        <f t="shared" si="0"/>
        <v>0</v>
      </c>
    </row>
    <row r="17" spans="1:5" ht="12.75">
      <c r="A17" s="172"/>
      <c r="B17" s="171"/>
      <c r="D17" s="135"/>
      <c r="E17" s="220">
        <f t="shared" si="0"/>
        <v>0</v>
      </c>
    </row>
    <row r="18" spans="1:5" ht="30.75" customHeight="1">
      <c r="A18" s="172" t="s">
        <v>75</v>
      </c>
      <c r="B18" s="171" t="s">
        <v>130</v>
      </c>
      <c r="C18">
        <v>1</v>
      </c>
      <c r="D18" s="135"/>
      <c r="E18" s="220">
        <f t="shared" si="0"/>
        <v>0</v>
      </c>
    </row>
    <row r="19" spans="1:5" ht="12.75">
      <c r="A19" s="172"/>
      <c r="B19" s="171"/>
      <c r="D19" s="135"/>
      <c r="E19" s="220">
        <f t="shared" si="0"/>
        <v>0</v>
      </c>
    </row>
    <row r="20" spans="1:5" ht="12.75">
      <c r="A20" s="172"/>
      <c r="B20" s="171"/>
      <c r="D20" s="135"/>
      <c r="E20" s="220">
        <f t="shared" si="0"/>
        <v>0</v>
      </c>
    </row>
    <row r="21" spans="1:5" ht="12.75">
      <c r="A21" s="172"/>
      <c r="B21" s="171"/>
      <c r="D21" s="135"/>
      <c r="E21" s="220">
        <f t="shared" si="0"/>
        <v>0</v>
      </c>
    </row>
    <row r="22" spans="1:5" ht="15.75">
      <c r="A22" s="172"/>
      <c r="B22" s="139" t="s">
        <v>131</v>
      </c>
      <c r="C22" s="140"/>
      <c r="D22" s="221"/>
      <c r="E22" s="222">
        <f>SUM(E8:E19)</f>
        <v>0</v>
      </c>
    </row>
    <row r="23" spans="1:5" ht="12.75">
      <c r="A23" s="172"/>
      <c r="B23" s="171"/>
      <c r="D23" s="135"/>
      <c r="E23" s="220">
        <f t="shared" si="0"/>
        <v>0</v>
      </c>
    </row>
    <row r="24" spans="1:5" ht="12.75">
      <c r="A24" s="172"/>
      <c r="B24" s="171"/>
      <c r="E24" s="173">
        <f t="shared" si="0"/>
        <v>0</v>
      </c>
    </row>
    <row r="25" spans="1:5" ht="12.75">
      <c r="A25" s="172"/>
      <c r="B25" s="171"/>
      <c r="E25" s="173">
        <f t="shared" si="0"/>
        <v>0</v>
      </c>
    </row>
    <row r="26" spans="1:5" ht="12.75">
      <c r="A26" s="172"/>
      <c r="B26" s="171"/>
      <c r="E26" s="173">
        <f t="shared" si="0"/>
        <v>0</v>
      </c>
    </row>
    <row r="27" spans="1:5" ht="12.75">
      <c r="A27" s="172"/>
      <c r="B27" s="171"/>
      <c r="E27" s="173">
        <f t="shared" si="0"/>
        <v>0</v>
      </c>
    </row>
    <row r="28" spans="1:5" ht="12.75">
      <c r="A28" s="172"/>
      <c r="B28" s="171"/>
      <c r="E28" s="173">
        <f t="shared" si="0"/>
        <v>0</v>
      </c>
    </row>
    <row r="29" spans="1:5" ht="12.75">
      <c r="A29" s="172"/>
      <c r="B29" s="171"/>
      <c r="E29" s="173">
        <f t="shared" si="0"/>
        <v>0</v>
      </c>
    </row>
    <row r="30" spans="1:5" ht="12.75">
      <c r="A30" s="172"/>
      <c r="B30" s="171"/>
      <c r="E30" s="173">
        <f t="shared" si="0"/>
        <v>0</v>
      </c>
    </row>
    <row r="31" spans="1:5" ht="12.75">
      <c r="A31" s="172"/>
      <c r="B31" s="171"/>
      <c r="E31" s="173">
        <f t="shared" si="0"/>
        <v>0</v>
      </c>
    </row>
    <row r="32" spans="1:5" ht="12.75">
      <c r="A32" s="172"/>
      <c r="B32" s="171"/>
      <c r="E32" s="173">
        <f t="shared" si="0"/>
        <v>0</v>
      </c>
    </row>
    <row r="33" spans="1:5" ht="12.75">
      <c r="A33" s="172"/>
      <c r="B33" s="171"/>
      <c r="E33" s="173">
        <f t="shared" si="0"/>
        <v>0</v>
      </c>
    </row>
    <row r="34" spans="1:5" ht="12.75">
      <c r="A34" s="172"/>
      <c r="B34" s="171"/>
      <c r="E34" s="173">
        <f t="shared" si="0"/>
        <v>0</v>
      </c>
    </row>
    <row r="35" spans="1:5" ht="12.75">
      <c r="A35" s="172"/>
      <c r="B35" s="171"/>
      <c r="E35" s="173">
        <f t="shared" si="0"/>
        <v>0</v>
      </c>
    </row>
    <row r="36" spans="1:5" ht="12.75">
      <c r="A36" s="172"/>
      <c r="B36" s="171"/>
      <c r="E36" s="173">
        <f t="shared" si="0"/>
        <v>0</v>
      </c>
    </row>
    <row r="37" spans="1:5" ht="12.75">
      <c r="A37" s="172"/>
      <c r="B37" s="171"/>
      <c r="E37" s="173">
        <f t="shared" si="0"/>
        <v>0</v>
      </c>
    </row>
    <row r="38" spans="1:5" ht="12.75">
      <c r="A38" s="172"/>
      <c r="B38" s="171"/>
      <c r="E38" s="173">
        <f t="shared" si="0"/>
        <v>0</v>
      </c>
    </row>
    <row r="39" spans="1:5" ht="12.75">
      <c r="A39" s="172"/>
      <c r="B39" s="171"/>
      <c r="E39" s="173">
        <f t="shared" si="0"/>
        <v>0</v>
      </c>
    </row>
    <row r="40" spans="1:5" ht="12.75">
      <c r="A40" s="172"/>
      <c r="B40" s="171"/>
      <c r="E40" s="173">
        <f t="shared" si="0"/>
        <v>0</v>
      </c>
    </row>
    <row r="41" spans="1:5" ht="12.75">
      <c r="A41" s="172"/>
      <c r="B41" s="171"/>
      <c r="E41" s="173">
        <f t="shared" si="0"/>
        <v>0</v>
      </c>
    </row>
    <row r="42" spans="1:5" ht="12.75">
      <c r="A42" s="172"/>
      <c r="B42" s="171"/>
      <c r="E42" s="173">
        <f t="shared" si="0"/>
        <v>0</v>
      </c>
    </row>
    <row r="43" spans="1:5" ht="12.75">
      <c r="A43" s="172"/>
      <c r="B43" s="171"/>
      <c r="E43" s="173">
        <f t="shared" si="0"/>
        <v>0</v>
      </c>
    </row>
    <row r="44" spans="1:5" ht="12.75">
      <c r="A44" s="172"/>
      <c r="B44" s="171"/>
      <c r="E44" s="173">
        <f t="shared" si="0"/>
        <v>0</v>
      </c>
    </row>
    <row r="45" spans="1:2" ht="12.75">
      <c r="A45" s="172"/>
      <c r="B45" s="171"/>
    </row>
    <row r="46" spans="1:2" ht="12.75">
      <c r="A46" s="172"/>
      <c r="B46" s="171"/>
    </row>
    <row r="47" spans="1:2" ht="12.75">
      <c r="A47" s="172"/>
      <c r="B47" s="171"/>
    </row>
    <row r="48" spans="1:2" ht="12.75">
      <c r="A48" s="172"/>
      <c r="B48" s="171"/>
    </row>
    <row r="49" spans="1:2" ht="12.75">
      <c r="A49" s="172"/>
      <c r="B49" s="171"/>
    </row>
    <row r="50" spans="1:2" ht="12.75">
      <c r="A50" s="172"/>
      <c r="B50" s="171"/>
    </row>
    <row r="51" spans="1:2" ht="12.75">
      <c r="A51" s="172"/>
      <c r="B51" s="171"/>
    </row>
    <row r="52" spans="1:2" ht="12.75">
      <c r="A52" s="172"/>
      <c r="B52" s="171"/>
    </row>
    <row r="53" spans="1:2" ht="12.75">
      <c r="A53" s="172"/>
      <c r="B53" s="171"/>
    </row>
    <row r="54" spans="1:2" ht="12.75">
      <c r="A54" s="172"/>
      <c r="B54" s="171"/>
    </row>
    <row r="55" spans="1:2" ht="12.75">
      <c r="A55" s="172"/>
      <c r="B55" s="171"/>
    </row>
    <row r="56" spans="1:2" ht="12.75">
      <c r="A56" s="172"/>
      <c r="B56" s="171"/>
    </row>
    <row r="57" spans="1:2" ht="12.75">
      <c r="A57" s="172"/>
      <c r="B57" s="171"/>
    </row>
    <row r="58" spans="1:2" ht="12.75">
      <c r="A58" s="172"/>
      <c r="B58" s="171"/>
    </row>
    <row r="59" spans="1:2" ht="12.75">
      <c r="A59" s="172"/>
      <c r="B59" s="171"/>
    </row>
    <row r="60" spans="1:2" ht="12.75">
      <c r="A60" s="172"/>
      <c r="B60" s="171"/>
    </row>
    <row r="61" spans="1:2" ht="12.75">
      <c r="A61" s="172"/>
      <c r="B61" s="171"/>
    </row>
    <row r="62" spans="1:2" ht="12.75">
      <c r="A62" s="172"/>
      <c r="B62" s="171"/>
    </row>
    <row r="63" spans="1:2" ht="12.75">
      <c r="A63" s="172"/>
      <c r="B63" s="171"/>
    </row>
    <row r="64" spans="1:2" ht="12.75">
      <c r="A64" s="172"/>
      <c r="B64" s="171"/>
    </row>
    <row r="65" spans="1:2" ht="12.75">
      <c r="A65" s="172"/>
      <c r="B65" s="171"/>
    </row>
    <row r="66" spans="1:2" ht="12.75">
      <c r="A66" s="172"/>
      <c r="B66" s="171"/>
    </row>
    <row r="67" spans="1:2" ht="12.75">
      <c r="A67" s="172"/>
      <c r="B67" s="171"/>
    </row>
    <row r="68" spans="1:2" ht="12.75">
      <c r="A68" s="172"/>
      <c r="B68" s="171"/>
    </row>
    <row r="69" spans="1:2" ht="12.75">
      <c r="A69" s="172"/>
      <c r="B69" s="171"/>
    </row>
    <row r="70" spans="1:2" ht="12.75">
      <c r="A70" s="172"/>
      <c r="B70" s="171"/>
    </row>
    <row r="71" spans="1:2" ht="12.75">
      <c r="A71" s="172"/>
      <c r="B71" s="171"/>
    </row>
    <row r="72" spans="1:2" ht="12.75">
      <c r="A72" s="172"/>
      <c r="B72" s="171"/>
    </row>
    <row r="73" spans="1:2" ht="12.75">
      <c r="A73" s="172"/>
      <c r="B73" s="171"/>
    </row>
    <row r="74" spans="1:2" ht="12.75">
      <c r="A74" s="172"/>
      <c r="B74" s="171"/>
    </row>
    <row r="75" spans="1:2" ht="12.75">
      <c r="A75" s="172"/>
      <c r="B75" s="171"/>
    </row>
    <row r="76" spans="1:2" ht="12.75">
      <c r="A76" s="172"/>
      <c r="B76" s="171"/>
    </row>
    <row r="77" spans="1:2" ht="12.75">
      <c r="A77" s="172"/>
      <c r="B77" s="171"/>
    </row>
    <row r="78" spans="1:2" ht="12.75">
      <c r="A78" s="172"/>
      <c r="B78" s="171"/>
    </row>
    <row r="79" spans="1:2" ht="12.75">
      <c r="A79" s="172"/>
      <c r="B79" s="171"/>
    </row>
    <row r="80" spans="1:2" ht="12.75">
      <c r="A80" s="172"/>
      <c r="B80" s="171"/>
    </row>
    <row r="81" spans="1:2" ht="12.75">
      <c r="A81" s="172"/>
      <c r="B81" s="171"/>
    </row>
    <row r="82" spans="1:2" ht="12.75">
      <c r="A82" s="172"/>
      <c r="B82" s="171"/>
    </row>
    <row r="83" spans="1:2" ht="12.75">
      <c r="A83" s="172"/>
      <c r="B83" s="171"/>
    </row>
    <row r="84" spans="1:2" ht="12.75">
      <c r="A84" s="172"/>
      <c r="B84" s="171"/>
    </row>
    <row r="85" spans="1:2" ht="12.75">
      <c r="A85" s="172"/>
      <c r="B85" s="171"/>
    </row>
    <row r="86" spans="1:2" ht="12.75">
      <c r="A86" s="172"/>
      <c r="B86" s="171"/>
    </row>
    <row r="87" spans="1:2" ht="12.75">
      <c r="A87" s="172"/>
      <c r="B87" s="171"/>
    </row>
    <row r="88" spans="1:2" ht="12.75">
      <c r="A88" s="172"/>
      <c r="B88" s="171"/>
    </row>
    <row r="89" spans="1:2" ht="12.75">
      <c r="A89" s="172"/>
      <c r="B89" s="171"/>
    </row>
    <row r="90" spans="1:2" ht="12.75">
      <c r="A90" s="172"/>
      <c r="B90" s="171"/>
    </row>
    <row r="91" spans="1:2" ht="12.75">
      <c r="A91" s="172"/>
      <c r="B91" s="171"/>
    </row>
    <row r="92" spans="1:2" ht="12.75">
      <c r="A92" s="172"/>
      <c r="B92" s="171"/>
    </row>
    <row r="93" spans="1:2" ht="12.75">
      <c r="A93" s="172"/>
      <c r="B93" s="171"/>
    </row>
    <row r="94" spans="1:2" ht="12.75">
      <c r="A94" s="172"/>
      <c r="B94" s="171"/>
    </row>
    <row r="95" spans="1:2" ht="12.75">
      <c r="A95" s="172"/>
      <c r="B95" s="171"/>
    </row>
    <row r="96" spans="1:2" ht="12.75">
      <c r="A96" s="172"/>
      <c r="B96" s="171"/>
    </row>
    <row r="97" spans="1:2" ht="12.75">
      <c r="A97" s="172"/>
      <c r="B97" s="171"/>
    </row>
    <row r="98" spans="1:2" ht="12.75">
      <c r="A98" s="172"/>
      <c r="B98" s="171"/>
    </row>
    <row r="99" spans="1:2" ht="12.75">
      <c r="A99" s="172"/>
      <c r="B99" s="171"/>
    </row>
    <row r="100" spans="1:2" ht="12.75">
      <c r="A100" s="172"/>
      <c r="B100" s="171"/>
    </row>
    <row r="101" spans="1:2" ht="12.75">
      <c r="A101" s="172"/>
      <c r="B101" s="171"/>
    </row>
    <row r="102" spans="1:2" ht="12.75">
      <c r="A102" s="172"/>
      <c r="B102" s="171"/>
    </row>
    <row r="103" spans="1:2" ht="12.75">
      <c r="A103" s="172"/>
      <c r="B103" s="171"/>
    </row>
    <row r="104" spans="1:2" ht="12.75">
      <c r="A104" s="172"/>
      <c r="B104" s="171"/>
    </row>
    <row r="105" spans="1:2" ht="12.75">
      <c r="A105" s="172"/>
      <c r="B105" s="171"/>
    </row>
    <row r="106" spans="1:2" ht="12.75">
      <c r="A106" s="172"/>
      <c r="B106" s="171"/>
    </row>
    <row r="107" spans="1:2" ht="12.75">
      <c r="A107" s="172"/>
      <c r="B107" s="171"/>
    </row>
    <row r="108" spans="1:2" ht="12.75">
      <c r="A108" s="172"/>
      <c r="B108" s="171"/>
    </row>
    <row r="109" spans="1:2" ht="12.75">
      <c r="A109" s="172"/>
      <c r="B109" s="171"/>
    </row>
    <row r="110" spans="1:2" ht="12.75">
      <c r="A110" s="172"/>
      <c r="B110" s="171"/>
    </row>
    <row r="111" spans="1:2" ht="12.75">
      <c r="A111" s="172"/>
      <c r="B111" s="171"/>
    </row>
    <row r="112" spans="1:2" ht="12.75">
      <c r="A112" s="172"/>
      <c r="B112" s="171"/>
    </row>
    <row r="113" spans="1:2" ht="12.75">
      <c r="A113" s="172"/>
      <c r="B113" s="171"/>
    </row>
    <row r="114" spans="1:2" ht="12.75">
      <c r="A114" s="172"/>
      <c r="B114" s="171"/>
    </row>
    <row r="115" spans="1:2" ht="12.75">
      <c r="A115" s="172"/>
      <c r="B115" s="171"/>
    </row>
    <row r="116" spans="1:2" ht="12.75">
      <c r="A116" s="172"/>
      <c r="B116" s="171"/>
    </row>
    <row r="117" spans="1:2" ht="12.75">
      <c r="A117" s="172"/>
      <c r="B117" s="171"/>
    </row>
    <row r="118" spans="1:2" ht="12.75">
      <c r="A118" s="172"/>
      <c r="B118" s="171"/>
    </row>
    <row r="119" spans="1:2" ht="12.75">
      <c r="A119" s="172"/>
      <c r="B119" s="171"/>
    </row>
    <row r="120" spans="1:2" ht="12.75">
      <c r="A120" s="172"/>
      <c r="B120" s="171"/>
    </row>
    <row r="121" spans="1:2" ht="12.75">
      <c r="A121" s="172"/>
      <c r="B121" s="171"/>
    </row>
    <row r="122" spans="1:2" ht="12.75">
      <c r="A122" s="172"/>
      <c r="B122" s="171"/>
    </row>
    <row r="123" spans="1:2" ht="12.75">
      <c r="A123" s="172"/>
      <c r="B123" s="171"/>
    </row>
    <row r="124" spans="1:2" ht="12.75">
      <c r="A124" s="172"/>
      <c r="B124" s="171"/>
    </row>
    <row r="125" spans="1:2" ht="12.75">
      <c r="A125" s="172"/>
      <c r="B125" s="171"/>
    </row>
    <row r="126" spans="1:2" ht="12.75">
      <c r="A126" s="172"/>
      <c r="B126" s="171"/>
    </row>
    <row r="127" spans="1:2" ht="12.75">
      <c r="A127" s="172"/>
      <c r="B127" s="171"/>
    </row>
    <row r="128" spans="1:2" ht="12.75">
      <c r="A128" s="172"/>
      <c r="B128" s="171"/>
    </row>
    <row r="129" spans="1:2" ht="12.75">
      <c r="A129" s="172"/>
      <c r="B129" s="171"/>
    </row>
    <row r="130" spans="1:2" ht="12.75">
      <c r="A130" s="172"/>
      <c r="B130" s="171"/>
    </row>
    <row r="131" spans="1:2" ht="12.75">
      <c r="A131" s="172"/>
      <c r="B131" s="171"/>
    </row>
    <row r="132" spans="1:2" ht="12.75">
      <c r="A132" s="172"/>
      <c r="B132" s="171"/>
    </row>
    <row r="133" spans="1:2" ht="12.75">
      <c r="A133" s="172"/>
      <c r="B133" s="171"/>
    </row>
    <row r="134" spans="1:2" ht="12.75">
      <c r="A134" s="172"/>
      <c r="B134" s="171"/>
    </row>
    <row r="135" spans="1:2" ht="12.75">
      <c r="A135" s="172"/>
      <c r="B135" s="171"/>
    </row>
    <row r="136" spans="1:2" ht="12.75">
      <c r="A136" s="172"/>
      <c r="B136" s="171"/>
    </row>
    <row r="137" spans="1:2" ht="12.75">
      <c r="A137" s="172"/>
      <c r="B137" s="171"/>
    </row>
    <row r="138" spans="1:2" ht="12.75">
      <c r="A138" s="172"/>
      <c r="B138" s="171"/>
    </row>
    <row r="139" spans="1:2" ht="12.75">
      <c r="A139" s="172"/>
      <c r="B139" s="171"/>
    </row>
    <row r="140" spans="1:2" ht="12.75">
      <c r="A140" s="172"/>
      <c r="B140" s="171"/>
    </row>
    <row r="141" spans="1:2" ht="12.75">
      <c r="A141" s="172"/>
      <c r="B141" s="171"/>
    </row>
    <row r="142" spans="1:2" ht="12.75">
      <c r="A142" s="172"/>
      <c r="B142" s="171"/>
    </row>
    <row r="143" spans="1:2" ht="12.75">
      <c r="A143" s="172"/>
      <c r="B143" s="171"/>
    </row>
    <row r="144" spans="1:2" ht="12.75">
      <c r="A144" s="172"/>
      <c r="B144" s="171"/>
    </row>
    <row r="145" spans="1:2" ht="12.75">
      <c r="A145" s="172"/>
      <c r="B145" s="171"/>
    </row>
    <row r="146" spans="1:2" ht="12.75">
      <c r="A146" s="172"/>
      <c r="B146" s="171"/>
    </row>
    <row r="147" spans="1:2" ht="12.75">
      <c r="A147" s="172"/>
      <c r="B147" s="171"/>
    </row>
    <row r="148" spans="1:2" ht="12.75">
      <c r="A148" s="172"/>
      <c r="B148" s="171"/>
    </row>
    <row r="149" spans="1:2" ht="12.75">
      <c r="A149" s="172"/>
      <c r="B149" s="171"/>
    </row>
    <row r="150" spans="1:2" ht="12.75">
      <c r="A150" s="172"/>
      <c r="B150" s="171"/>
    </row>
    <row r="151" spans="1:2" ht="12.75">
      <c r="A151" s="172"/>
      <c r="B151" s="171"/>
    </row>
    <row r="152" spans="1:2" ht="12.75">
      <c r="A152" s="172"/>
      <c r="B152" s="171"/>
    </row>
    <row r="153" spans="1:2" ht="12.75">
      <c r="A153" s="172"/>
      <c r="B153" s="171"/>
    </row>
    <row r="154" spans="1:2" ht="12.75">
      <c r="A154" s="172"/>
      <c r="B154" s="171"/>
    </row>
    <row r="155" spans="1:2" ht="12.75">
      <c r="A155" s="172"/>
      <c r="B155" s="171"/>
    </row>
    <row r="156" spans="1:2" ht="12.75">
      <c r="A156" s="172"/>
      <c r="B156" s="171"/>
    </row>
    <row r="157" spans="1:2" ht="12.75">
      <c r="A157" s="172"/>
      <c r="B157" s="171"/>
    </row>
    <row r="158" spans="1:2" ht="12.75">
      <c r="A158" s="172"/>
      <c r="B158" s="171"/>
    </row>
    <row r="159" spans="1:2" ht="12.75">
      <c r="A159" s="172"/>
      <c r="B159" s="171"/>
    </row>
    <row r="160" spans="1:2" ht="12.75">
      <c r="A160" s="172"/>
      <c r="B160" s="171"/>
    </row>
    <row r="161" spans="1:2" ht="12.75">
      <c r="A161" s="172"/>
      <c r="B161" s="171"/>
    </row>
    <row r="162" spans="1:2" ht="12.75">
      <c r="A162" s="172"/>
      <c r="B162" s="171"/>
    </row>
    <row r="163" spans="1:2" ht="12.75">
      <c r="A163" s="172"/>
      <c r="B163" s="171"/>
    </row>
    <row r="164" spans="1:2" ht="12.75">
      <c r="A164" s="172"/>
      <c r="B164" s="171"/>
    </row>
    <row r="165" spans="1:2" ht="12.75">
      <c r="A165" s="172"/>
      <c r="B165" s="171"/>
    </row>
    <row r="166" spans="1:2" ht="12.75">
      <c r="A166" s="172"/>
      <c r="B166" s="171"/>
    </row>
    <row r="167" spans="1:2" ht="12.75">
      <c r="A167" s="172"/>
      <c r="B167" s="171"/>
    </row>
    <row r="168" spans="1:2" ht="12.75">
      <c r="A168" s="172"/>
      <c r="B168" s="171"/>
    </row>
    <row r="169" spans="1:2" ht="12.75">
      <c r="A169" s="172"/>
      <c r="B169" s="171"/>
    </row>
    <row r="170" spans="1:2" ht="12.75">
      <c r="A170" s="172"/>
      <c r="B170" s="171"/>
    </row>
    <row r="171" spans="1:2" ht="12.75">
      <c r="A171" s="172"/>
      <c r="B171" s="171"/>
    </row>
    <row r="172" spans="1:2" ht="12.75">
      <c r="A172" s="172"/>
      <c r="B172" s="171"/>
    </row>
    <row r="173" spans="1:2" ht="12.75">
      <c r="A173" s="172"/>
      <c r="B173" s="171"/>
    </row>
    <row r="174" spans="1:2" ht="12.75">
      <c r="A174" s="172"/>
      <c r="B174" s="171"/>
    </row>
    <row r="175" spans="1:2" ht="12.75">
      <c r="A175" s="172"/>
      <c r="B175" s="171"/>
    </row>
    <row r="176" spans="1:2" ht="12.75">
      <c r="A176" s="172"/>
      <c r="B176" s="171"/>
    </row>
    <row r="177" spans="1:2" ht="12.75">
      <c r="A177" s="172"/>
      <c r="B177" s="171"/>
    </row>
    <row r="178" spans="1:2" ht="12.75">
      <c r="A178" s="172"/>
      <c r="B178" s="171"/>
    </row>
    <row r="179" spans="1:2" ht="12.75">
      <c r="A179" s="172"/>
      <c r="B179" s="171"/>
    </row>
    <row r="180" spans="1:2" ht="12.75">
      <c r="A180" s="172"/>
      <c r="B180" s="171"/>
    </row>
    <row r="181" spans="1:2" ht="12.75">
      <c r="A181" s="172"/>
      <c r="B181" s="171"/>
    </row>
  </sheetData>
  <sheetProtection/>
  <printOptions/>
  <pageMargins left="0.53" right="0.2" top="0.41" bottom="0.4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Zeros="0" zoomScalePageLayoutView="0" workbookViewId="0" topLeftCell="A1">
      <selection activeCell="J30" sqref="J30"/>
    </sheetView>
  </sheetViews>
  <sheetFormatPr defaultColWidth="9.140625" defaultRowHeight="12.75"/>
  <cols>
    <col min="2" max="2" width="44.28125" style="0" customWidth="1"/>
    <col min="3" max="3" width="6.421875" style="0" customWidth="1"/>
    <col min="5" max="5" width="11.140625" style="0" customWidth="1"/>
    <col min="6" max="6" width="12.57421875" style="0" customWidth="1"/>
  </cols>
  <sheetData>
    <row r="1" spans="1:6" ht="12.75">
      <c r="A1" s="148" t="s">
        <v>112</v>
      </c>
      <c r="B1" s="149" t="s">
        <v>113</v>
      </c>
      <c r="C1" s="150"/>
      <c r="D1" s="151"/>
      <c r="E1" s="104"/>
      <c r="F1" s="104"/>
    </row>
    <row r="2" spans="1:6" ht="12.75">
      <c r="A2" s="148"/>
      <c r="B2" s="149"/>
      <c r="C2" s="150"/>
      <c r="D2" s="151"/>
      <c r="E2" s="104"/>
      <c r="F2" s="104"/>
    </row>
    <row r="3" spans="1:6" ht="13.5" thickBot="1">
      <c r="A3" s="148"/>
      <c r="B3" s="149"/>
      <c r="C3" s="150"/>
      <c r="D3" s="151"/>
      <c r="E3" s="104"/>
      <c r="F3" s="104"/>
    </row>
    <row r="4" spans="1:6" ht="13.5" thickBot="1">
      <c r="A4" s="107"/>
      <c r="B4" s="152"/>
      <c r="C4" s="111"/>
      <c r="D4" s="107"/>
      <c r="E4" s="107"/>
      <c r="F4" s="107"/>
    </row>
    <row r="5" spans="1:6" ht="12.75">
      <c r="A5" s="108"/>
      <c r="B5" s="153"/>
      <c r="C5" s="112"/>
      <c r="D5" s="108"/>
      <c r="E5" s="108"/>
      <c r="F5" s="108"/>
    </row>
    <row r="6" spans="1:7" ht="24.75" customHeight="1">
      <c r="A6" s="154" t="s">
        <v>20</v>
      </c>
      <c r="B6" s="143" t="s">
        <v>114</v>
      </c>
      <c r="C6" s="155" t="s">
        <v>11</v>
      </c>
      <c r="D6" s="156">
        <v>165</v>
      </c>
      <c r="E6" s="233"/>
      <c r="F6" s="233">
        <f>SUM(D6*E6)</f>
        <v>0</v>
      </c>
      <c r="G6" s="135"/>
    </row>
    <row r="7" spans="1:7" ht="12.75" customHeight="1">
      <c r="A7" s="154"/>
      <c r="B7" s="143"/>
      <c r="C7" s="155"/>
      <c r="D7" s="156"/>
      <c r="E7" s="233"/>
      <c r="F7" s="233">
        <f>SUM(D7*E7)</f>
        <v>0</v>
      </c>
      <c r="G7" s="135"/>
    </row>
    <row r="8" spans="1:7" ht="41.25" customHeight="1">
      <c r="A8" s="154" t="s">
        <v>24</v>
      </c>
      <c r="B8" s="143" t="s">
        <v>115</v>
      </c>
      <c r="C8" s="155" t="s">
        <v>11</v>
      </c>
      <c r="D8" s="156">
        <v>126</v>
      </c>
      <c r="E8" s="233"/>
      <c r="F8" s="233">
        <f>SUM(D8*E8)</f>
        <v>0</v>
      </c>
      <c r="G8" s="135"/>
    </row>
    <row r="9" spans="1:7" ht="12.75" customHeight="1">
      <c r="A9" s="154"/>
      <c r="B9" s="143"/>
      <c r="C9" s="155"/>
      <c r="D9" s="156"/>
      <c r="E9" s="233"/>
      <c r="F9" s="233"/>
      <c r="G9" s="135"/>
    </row>
    <row r="10" spans="1:7" ht="29.25" customHeight="1">
      <c r="A10" s="154" t="s">
        <v>23</v>
      </c>
      <c r="B10" s="143" t="s">
        <v>116</v>
      </c>
      <c r="C10" s="155" t="s">
        <v>0</v>
      </c>
      <c r="D10" s="156">
        <v>200</v>
      </c>
      <c r="E10" s="233"/>
      <c r="F10" s="233">
        <f>SUM(D10*E10)</f>
        <v>0</v>
      </c>
      <c r="G10" s="135"/>
    </row>
    <row r="11" spans="1:7" ht="12.75" customHeight="1">
      <c r="A11" s="154"/>
      <c r="B11" s="143"/>
      <c r="C11" s="155"/>
      <c r="D11" s="156"/>
      <c r="E11" s="233"/>
      <c r="F11" s="233"/>
      <c r="G11" s="135"/>
    </row>
    <row r="12" spans="1:7" ht="28.5" customHeight="1">
      <c r="A12" s="154" t="s">
        <v>21</v>
      </c>
      <c r="B12" s="143" t="s">
        <v>117</v>
      </c>
      <c r="C12" s="155" t="s">
        <v>0</v>
      </c>
      <c r="D12" s="156">
        <v>11</v>
      </c>
      <c r="E12" s="233"/>
      <c r="F12" s="233">
        <f>SUM(D12*E12)</f>
        <v>0</v>
      </c>
      <c r="G12" s="135"/>
    </row>
    <row r="13" spans="1:7" ht="12.75" customHeight="1">
      <c r="A13" s="154"/>
      <c r="B13" s="143"/>
      <c r="C13" s="155"/>
      <c r="D13" s="156"/>
      <c r="E13" s="233"/>
      <c r="F13" s="233"/>
      <c r="G13" s="135"/>
    </row>
    <row r="14" spans="1:7" ht="16.5" customHeight="1">
      <c r="A14" s="154" t="s">
        <v>22</v>
      </c>
      <c r="B14" s="143" t="s">
        <v>118</v>
      </c>
      <c r="C14" s="155" t="s">
        <v>119</v>
      </c>
      <c r="D14" s="156">
        <v>11</v>
      </c>
      <c r="E14" s="233"/>
      <c r="F14" s="234">
        <f>SUM(D14*E14)</f>
        <v>0</v>
      </c>
      <c r="G14" s="135"/>
    </row>
    <row r="15" spans="1:7" ht="13.5" customHeight="1">
      <c r="A15" s="154"/>
      <c r="B15" s="143"/>
      <c r="C15" s="155"/>
      <c r="D15" s="156"/>
      <c r="E15" s="233"/>
      <c r="F15" s="234"/>
      <c r="G15" s="135"/>
    </row>
    <row r="16" spans="1:7" ht="40.5" customHeight="1">
      <c r="A16" s="154" t="s">
        <v>75</v>
      </c>
      <c r="B16" s="143" t="s">
        <v>120</v>
      </c>
      <c r="C16" s="155" t="s">
        <v>119</v>
      </c>
      <c r="D16" s="157">
        <v>1</v>
      </c>
      <c r="E16" s="234"/>
      <c r="F16" s="234">
        <f>SUM(D16*E16)</f>
        <v>0</v>
      </c>
      <c r="G16" s="135"/>
    </row>
    <row r="17" spans="1:7" ht="12" customHeight="1">
      <c r="A17" s="158"/>
      <c r="B17" s="159"/>
      <c r="C17" s="160"/>
      <c r="D17" s="161"/>
      <c r="E17" s="235"/>
      <c r="F17" s="234">
        <f>SUM(D17*E17)</f>
        <v>0</v>
      </c>
      <c r="G17" s="135"/>
    </row>
    <row r="18" spans="1:7" ht="15.75" customHeight="1">
      <c r="A18" s="162"/>
      <c r="B18" s="159"/>
      <c r="C18" s="162"/>
      <c r="D18" s="163"/>
      <c r="E18" s="235"/>
      <c r="F18" s="235"/>
      <c r="G18" s="135"/>
    </row>
    <row r="19" spans="1:7" ht="12.75" customHeight="1">
      <c r="A19" s="154"/>
      <c r="B19" s="143"/>
      <c r="C19" s="155"/>
      <c r="D19" s="163"/>
      <c r="E19" s="236"/>
      <c r="F19" s="237"/>
      <c r="G19" s="135"/>
    </row>
    <row r="20" spans="1:7" ht="12.75" customHeight="1">
      <c r="A20" s="154"/>
      <c r="B20" s="164" t="s">
        <v>19</v>
      </c>
      <c r="C20" s="144"/>
      <c r="D20" s="157"/>
      <c r="E20" s="238"/>
      <c r="F20" s="239">
        <f>SUM(F6:F18)</f>
        <v>0</v>
      </c>
      <c r="G20" s="135"/>
    </row>
    <row r="21" spans="1:7" ht="12.75" customHeight="1">
      <c r="A21" s="154"/>
      <c r="B21" s="143"/>
      <c r="C21" s="144"/>
      <c r="D21" s="157"/>
      <c r="E21" s="238"/>
      <c r="F21" s="240"/>
      <c r="G21" s="135"/>
    </row>
    <row r="22" spans="1:7" ht="12.75" customHeight="1">
      <c r="A22" s="154"/>
      <c r="B22" s="143"/>
      <c r="C22" s="144"/>
      <c r="D22" s="145"/>
      <c r="E22" s="241"/>
      <c r="F22" s="242"/>
      <c r="G22" s="135"/>
    </row>
    <row r="23" spans="1:7" ht="12.75" customHeight="1">
      <c r="A23" s="154" t="s">
        <v>121</v>
      </c>
      <c r="B23" s="143" t="s">
        <v>13</v>
      </c>
      <c r="C23" s="144"/>
      <c r="D23" s="145">
        <v>0.02</v>
      </c>
      <c r="E23" s="241"/>
      <c r="F23" s="243">
        <f>SUM(D23*F20)</f>
        <v>0</v>
      </c>
      <c r="G23" s="135"/>
    </row>
    <row r="24" spans="1:7" ht="12.75">
      <c r="A24" s="154"/>
      <c r="B24" s="143"/>
      <c r="C24" s="144"/>
      <c r="D24" s="165"/>
      <c r="E24" s="241"/>
      <c r="F24" s="244"/>
      <c r="G24" s="135"/>
    </row>
    <row r="25" spans="1:7" ht="18.75" customHeight="1">
      <c r="A25" s="170" t="s">
        <v>112</v>
      </c>
      <c r="B25" s="166" t="s">
        <v>122</v>
      </c>
      <c r="C25" s="167"/>
      <c r="D25" s="168"/>
      <c r="E25" s="245"/>
      <c r="F25" s="246">
        <f>SUM(F20:F23)</f>
        <v>0</v>
      </c>
      <c r="G25" s="135"/>
    </row>
    <row r="26" spans="1:7" ht="12.75">
      <c r="A26" s="103"/>
      <c r="B26" s="2"/>
      <c r="C26" s="109"/>
      <c r="D26" s="2"/>
      <c r="E26" s="2"/>
      <c r="F26" s="2"/>
      <c r="G26" s="135"/>
    </row>
    <row r="27" spans="5:7" ht="12.75">
      <c r="E27" s="135"/>
      <c r="F27" s="135"/>
      <c r="G27" s="135"/>
    </row>
  </sheetData>
  <sheetProtection/>
  <printOptions/>
  <pageMargins left="0.53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Predloga za predračun</dc:subject>
  <dc:creator>Zvone Mesarič</dc:creator>
  <cp:keywords/>
  <dc:description/>
  <cp:lastModifiedBy>Simon Simčič</cp:lastModifiedBy>
  <cp:lastPrinted>2011-01-28T17:44:10Z</cp:lastPrinted>
  <dcterms:created xsi:type="dcterms:W3CDTF">1998-08-17T09:29:59Z</dcterms:created>
  <dcterms:modified xsi:type="dcterms:W3CDTF">2011-07-14T07:05:56Z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1F6318FB">
    <vt:lpwstr/>
  </property>
  <property fmtid="{D5CDD505-2E9C-101B-9397-08002B2CF9AE}" pid="23" name="IVIDD49BB0A7">
    <vt:lpwstr/>
  </property>
  <property fmtid="{D5CDD505-2E9C-101B-9397-08002B2CF9AE}" pid="24" name="IVIDB3413D8">
    <vt:lpwstr/>
  </property>
  <property fmtid="{D5CDD505-2E9C-101B-9397-08002B2CF9AE}" pid="25" name="IVID3A4117D7">
    <vt:lpwstr/>
  </property>
  <property fmtid="{D5CDD505-2E9C-101B-9397-08002B2CF9AE}" pid="26" name="IVID226911D2">
    <vt:lpwstr/>
  </property>
  <property fmtid="{D5CDD505-2E9C-101B-9397-08002B2CF9AE}" pid="27" name="IVID18551CF4">
    <vt:lpwstr/>
  </property>
  <property fmtid="{D5CDD505-2E9C-101B-9397-08002B2CF9AE}" pid="28" name="IVID2C4419DF">
    <vt:lpwstr/>
  </property>
  <property fmtid="{D5CDD505-2E9C-101B-9397-08002B2CF9AE}" pid="29" name="IVID17511507">
    <vt:lpwstr/>
  </property>
  <property fmtid="{D5CDD505-2E9C-101B-9397-08002B2CF9AE}" pid="30" name="IVID17E02D7C">
    <vt:lpwstr/>
  </property>
  <property fmtid="{D5CDD505-2E9C-101B-9397-08002B2CF9AE}" pid="31" name="IVID293B1104">
    <vt:lpwstr/>
  </property>
  <property fmtid="{D5CDD505-2E9C-101B-9397-08002B2CF9AE}" pid="32" name="IVID46411E9">
    <vt:lpwstr/>
  </property>
  <property fmtid="{D5CDD505-2E9C-101B-9397-08002B2CF9AE}" pid="33" name="IVID187515E8">
    <vt:lpwstr/>
  </property>
  <property fmtid="{D5CDD505-2E9C-101B-9397-08002B2CF9AE}" pid="34" name="IVIDA241007">
    <vt:lpwstr/>
  </property>
  <property fmtid="{D5CDD505-2E9C-101B-9397-08002B2CF9AE}" pid="35" name="IVID17E12760">
    <vt:lpwstr/>
  </property>
  <property fmtid="{D5CDD505-2E9C-101B-9397-08002B2CF9AE}" pid="36" name="IVID3217170A">
    <vt:lpwstr/>
  </property>
  <property fmtid="{D5CDD505-2E9C-101B-9397-08002B2CF9AE}" pid="37" name="IVID202E14FC">
    <vt:lpwstr/>
  </property>
  <property fmtid="{D5CDD505-2E9C-101B-9397-08002B2CF9AE}" pid="38" name="IVID402A18FA">
    <vt:lpwstr/>
  </property>
  <property fmtid="{D5CDD505-2E9C-101B-9397-08002B2CF9AE}" pid="39" name="IVID2F7F15E4">
    <vt:lpwstr/>
  </property>
  <property fmtid="{D5CDD505-2E9C-101B-9397-08002B2CF9AE}" pid="40" name="IVID3A6D10F0">
    <vt:lpwstr/>
  </property>
  <property fmtid="{D5CDD505-2E9C-101B-9397-08002B2CF9AE}" pid="41" name="IVID284E07D0">
    <vt:lpwstr/>
  </property>
  <property fmtid="{D5CDD505-2E9C-101B-9397-08002B2CF9AE}" pid="42" name="IVID2C190FEE">
    <vt:lpwstr/>
  </property>
  <property fmtid="{D5CDD505-2E9C-101B-9397-08002B2CF9AE}" pid="43" name="IVID338112E0">
    <vt:lpwstr/>
  </property>
  <property fmtid="{D5CDD505-2E9C-101B-9397-08002B2CF9AE}" pid="44" name="IVID2C3A15E9">
    <vt:lpwstr/>
  </property>
  <property fmtid="{D5CDD505-2E9C-101B-9397-08002B2CF9AE}" pid="45" name="IVID1B4A13DC">
    <vt:lpwstr/>
  </property>
  <property fmtid="{D5CDD505-2E9C-101B-9397-08002B2CF9AE}" pid="46" name="IVIDF4F18DF">
    <vt:lpwstr/>
  </property>
</Properties>
</file>